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9735"/>
  </bookViews>
  <sheets>
    <sheet name="Scores" sheetId="1" r:id="rId1"/>
    <sheet name="Results summary" sheetId="2" r:id="rId2"/>
  </sheets>
  <definedNames>
    <definedName name="_xlnm._FilterDatabase" localSheetId="0" hidden="1">Scores!$A$5:$M$15</definedName>
  </definedNames>
  <calcPr calcId="124519"/>
</workbook>
</file>

<file path=xl/calcChain.xml><?xml version="1.0" encoding="utf-8"?>
<calcChain xmlns="http://schemas.openxmlformats.org/spreadsheetml/2006/main">
  <c r="J5" i="1"/>
  <c r="K5" s="1"/>
  <c r="J6"/>
  <c r="K6" s="1"/>
  <c r="J7"/>
  <c r="K7"/>
  <c r="J8"/>
  <c r="K8" s="1"/>
  <c r="J9"/>
  <c r="K9" s="1"/>
  <c r="J10"/>
  <c r="K10"/>
  <c r="J11"/>
  <c r="K11" s="1"/>
  <c r="J12"/>
  <c r="K12" s="1"/>
  <c r="J13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/>
  <c r="J23"/>
  <c r="K23"/>
  <c r="J24"/>
  <c r="K24"/>
  <c r="J25"/>
  <c r="J26"/>
  <c r="K26"/>
  <c r="J27"/>
  <c r="K27"/>
  <c r="J28"/>
  <c r="K28"/>
  <c r="J29"/>
  <c r="K29" s="1"/>
  <c r="J30"/>
  <c r="K30"/>
  <c r="J31"/>
  <c r="K31"/>
  <c r="J32"/>
  <c r="K32" s="1"/>
  <c r="J33"/>
  <c r="K33"/>
  <c r="J34"/>
  <c r="K34" s="1"/>
  <c r="J35"/>
  <c r="K35"/>
  <c r="J36"/>
  <c r="K36" s="1"/>
  <c r="J37"/>
  <c r="K37" s="1"/>
  <c r="J38"/>
  <c r="K38"/>
  <c r="J39"/>
  <c r="K39"/>
  <c r="J40"/>
  <c r="K40"/>
  <c r="J41"/>
  <c r="K41"/>
  <c r="J42"/>
  <c r="K42"/>
  <c r="J43"/>
  <c r="K43"/>
  <c r="J44"/>
  <c r="K44"/>
  <c r="J45"/>
  <c r="K45" s="1"/>
  <c r="J46"/>
  <c r="K46" s="1"/>
  <c r="J47"/>
  <c r="K47"/>
  <c r="J48"/>
  <c r="K48" s="1"/>
  <c r="J49"/>
  <c r="K49"/>
  <c r="J50"/>
  <c r="K50"/>
  <c r="J51"/>
  <c r="K51"/>
  <c r="J52"/>
  <c r="K52"/>
  <c r="J53"/>
  <c r="K53" s="1"/>
  <c r="J54"/>
  <c r="K54"/>
  <c r="J55"/>
  <c r="K55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E31" i="2"/>
  <c r="O16" l="1"/>
  <c r="O24" l="1"/>
  <c r="O21"/>
  <c r="O20"/>
  <c r="O17"/>
  <c r="O22"/>
  <c r="E32"/>
  <c r="O19"/>
  <c r="O23"/>
  <c r="O18"/>
</calcChain>
</file>

<file path=xl/sharedStrings.xml><?xml version="1.0" encoding="utf-8"?>
<sst xmlns="http://schemas.openxmlformats.org/spreadsheetml/2006/main" count="287" uniqueCount="201">
  <si>
    <t>No.</t>
  </si>
  <si>
    <t>Title</t>
  </si>
  <si>
    <t>First name(s)</t>
  </si>
  <si>
    <t>Last Name</t>
  </si>
  <si>
    <t>Attendance</t>
  </si>
  <si>
    <t>L1</t>
  </si>
  <si>
    <t>L2</t>
  </si>
  <si>
    <t>L3</t>
  </si>
  <si>
    <t>L4</t>
  </si>
  <si>
    <t>/10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</si>
  <si>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</si>
  <si>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</si>
  <si>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</si>
  <si>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</si>
  <si>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</si>
  <si>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</si>
  <si>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</si>
  <si>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</si>
  <si>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</si>
  <si>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</si>
  <si>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</si>
  <si>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</si>
  <si>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</si>
  <si>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</si>
  <si>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>Average score on the exam (mean)   (out of 50)</t>
  </si>
  <si>
    <t>D</t>
  </si>
  <si>
    <t>/4</t>
  </si>
  <si>
    <t>ID</t>
  </si>
  <si>
    <t>MS</t>
  </si>
  <si>
    <t>MR</t>
  </si>
  <si>
    <t>YU-HSUAN</t>
  </si>
  <si>
    <t>WANG</t>
  </si>
  <si>
    <t>RACHA</t>
  </si>
  <si>
    <t>THABTHONE</t>
  </si>
  <si>
    <t>NATTARINEE</t>
  </si>
  <si>
    <t>MADNURAKS</t>
  </si>
  <si>
    <t>CHAYADA</t>
  </si>
  <si>
    <t>CHANTAWAT</t>
  </si>
  <si>
    <t>NAPHUSSAWAN</t>
  </si>
  <si>
    <t>WONGCHANTARAMANEE</t>
  </si>
  <si>
    <t>MRS</t>
  </si>
  <si>
    <t>TAJONERA</t>
  </si>
  <si>
    <t>MANACHANOK</t>
  </si>
  <si>
    <t>KONGSOMBOON</t>
  </si>
  <si>
    <t>WAVINWAN</t>
  </si>
  <si>
    <t>WOARASANG</t>
  </si>
  <si>
    <t>EIJIRO</t>
  </si>
  <si>
    <t>SATO</t>
  </si>
  <si>
    <t>ATTAPON</t>
  </si>
  <si>
    <t>DIMISKI</t>
  </si>
  <si>
    <t>PATTARAKORN</t>
  </si>
  <si>
    <t>JARUNIRUN</t>
  </si>
  <si>
    <t>SIRIKAN</t>
  </si>
  <si>
    <t>ARUNRAT</t>
  </si>
  <si>
    <t>NATTHA</t>
  </si>
  <si>
    <t>SANGKHANUAM</t>
  </si>
  <si>
    <t>NARAPORN</t>
  </si>
  <si>
    <t>CHONBURI</t>
  </si>
  <si>
    <t xml:space="preserve">LINDA </t>
  </si>
  <si>
    <t>SCHMIDT</t>
  </si>
  <si>
    <t>SUPALUK</t>
  </si>
  <si>
    <t>SAWEK</t>
  </si>
  <si>
    <t>SARUTA</t>
  </si>
  <si>
    <t>LERTTAMASIRI</t>
  </si>
  <si>
    <t>REN</t>
  </si>
  <si>
    <t>ISHIKAWA</t>
  </si>
  <si>
    <t>SUTTHIRAT</t>
  </si>
  <si>
    <t>THONGSUTTHI</t>
  </si>
  <si>
    <t>APISARA</t>
  </si>
  <si>
    <t>SRIVIMOL</t>
  </si>
  <si>
    <t>KANPICHA</t>
  </si>
  <si>
    <t>MUANGNANG</t>
  </si>
  <si>
    <t>PANNAWAT</t>
  </si>
  <si>
    <t>YAPRAJAN</t>
  </si>
  <si>
    <t>WARISARA</t>
  </si>
  <si>
    <t>SUDJAI</t>
  </si>
  <si>
    <t>IFEANYI</t>
  </si>
  <si>
    <t>BRIGHT</t>
  </si>
  <si>
    <t>PARIYAI</t>
  </si>
  <si>
    <t>KANGTHAISONG</t>
  </si>
  <si>
    <t>PUNYAPORN</t>
  </si>
  <si>
    <t>CHANTAVARALUK</t>
  </si>
  <si>
    <t>NANNALIN</t>
  </si>
  <si>
    <t>PHIMTHONGNGAM</t>
  </si>
  <si>
    <t>PANNITA</t>
  </si>
  <si>
    <t>DECHACHEPSAKORN</t>
  </si>
  <si>
    <t>AREENA</t>
  </si>
  <si>
    <t>BOONKIM</t>
  </si>
  <si>
    <t>NATACHA</t>
  </si>
  <si>
    <t>BOONMALERT</t>
  </si>
  <si>
    <t>NURIDA</t>
  </si>
  <si>
    <t>TOHMI</t>
  </si>
  <si>
    <t>KULTHIDA</t>
  </si>
  <si>
    <t>MUANGSARKOO</t>
  </si>
  <si>
    <t>SARUNYU</t>
  </si>
  <si>
    <t>INTARAKAMHANG</t>
  </si>
  <si>
    <t>JIRAPAT</t>
  </si>
  <si>
    <t>YOUPANICH</t>
  </si>
  <si>
    <t>PAPITCHAYA</t>
  </si>
  <si>
    <t>THAPMAK</t>
  </si>
  <si>
    <t>PARIYADA</t>
  </si>
  <si>
    <t>CHAIYADEE</t>
  </si>
  <si>
    <t>ALISA</t>
  </si>
  <si>
    <t>SUEROJ</t>
  </si>
  <si>
    <t>MAISUWAN</t>
  </si>
  <si>
    <t>PIYATIDA</t>
  </si>
  <si>
    <t>JITPIRIYAUDOM</t>
  </si>
  <si>
    <t>THAE PWINT PHYU</t>
  </si>
  <si>
    <t>NAPHA</t>
  </si>
  <si>
    <t>SARAPHU</t>
  </si>
  <si>
    <t>NITIPHAT</t>
  </si>
  <si>
    <t>LAMBUALOY</t>
  </si>
  <si>
    <t>NARISSARA</t>
  </si>
  <si>
    <t>NONTHAISONG</t>
  </si>
  <si>
    <t>ORNNIPA</t>
  </si>
  <si>
    <t>KHAMKHAEK</t>
  </si>
  <si>
    <t>NATTHAKAN</t>
  </si>
  <si>
    <t>WONGSRITHEP</t>
  </si>
  <si>
    <t>JATURONG</t>
  </si>
  <si>
    <t>SURAGUL</t>
  </si>
  <si>
    <t>ATISTRAN</t>
  </si>
  <si>
    <t>MAUNGSONG</t>
  </si>
  <si>
    <t>WACHIRAPUN</t>
  </si>
  <si>
    <t>KAEWGUNTHA</t>
  </si>
  <si>
    <t>SIRILUCK</t>
  </si>
  <si>
    <t>NINTASON</t>
  </si>
  <si>
    <t>JAREEDA</t>
  </si>
  <si>
    <t>YOOMAI</t>
  </si>
  <si>
    <t>AEADJAROEN</t>
  </si>
  <si>
    <t>SUCHADA</t>
  </si>
  <si>
    <t>RACHPENDIN</t>
  </si>
  <si>
    <t>PANIDA</t>
  </si>
  <si>
    <t>JAIDEE</t>
  </si>
  <si>
    <t>CHANAKARN</t>
  </si>
  <si>
    <t>SIRIVEJPONGKUL</t>
  </si>
  <si>
    <t>FAHAD</t>
  </si>
  <si>
    <t>THEPPARAT</t>
  </si>
  <si>
    <t xml:space="preserve">MR </t>
  </si>
  <si>
    <t xml:space="preserve">JIRAYU </t>
  </si>
  <si>
    <t>YAKOB</t>
  </si>
  <si>
    <t>APICHAYA</t>
  </si>
  <si>
    <t>PRIBWAI</t>
  </si>
  <si>
    <t>NANSINEE</t>
  </si>
  <si>
    <t>AREESAMARN</t>
  </si>
  <si>
    <t>PISUT</t>
  </si>
  <si>
    <t>SAICHOO</t>
  </si>
  <si>
    <t>SUN</t>
  </si>
  <si>
    <t>LUANGTRAKULROONG</t>
  </si>
  <si>
    <t>NANGSAN</t>
  </si>
  <si>
    <t>KHAM</t>
  </si>
  <si>
    <t>PITCHAPORN</t>
  </si>
  <si>
    <t>KERDPOKASAP</t>
  </si>
  <si>
    <t>SAKDEJ</t>
  </si>
  <si>
    <t>DOUNGKUL</t>
  </si>
  <si>
    <t>PREEYAPORN</t>
  </si>
  <si>
    <t>BOOCHATHAM</t>
  </si>
  <si>
    <t>KORAKOT</t>
  </si>
  <si>
    <t>JUNSING</t>
  </si>
  <si>
    <t>SONSARA</t>
  </si>
  <si>
    <t>NALINPRAPA</t>
  </si>
  <si>
    <t>SOONTORNCHUKIAT</t>
  </si>
  <si>
    <t>PIMNIPA</t>
  </si>
  <si>
    <t>VISESHASINDHU</t>
  </si>
  <si>
    <t>ONJIRA</t>
  </si>
  <si>
    <t>THAMPRAMOTH</t>
  </si>
  <si>
    <t>THANAPIPAT</t>
  </si>
  <si>
    <t>TITHIDECHASKUL</t>
  </si>
  <si>
    <t>NALITA</t>
  </si>
  <si>
    <t>SENGNGI</t>
  </si>
  <si>
    <t>WARINTHORN</t>
  </si>
  <si>
    <t>WONGMUSIK</t>
  </si>
  <si>
    <t>SINGH</t>
  </si>
  <si>
    <t>SURAT</t>
  </si>
  <si>
    <t>PONGPORN</t>
  </si>
  <si>
    <t>MOOLYONGSAK</t>
  </si>
  <si>
    <t>NUTTICHA</t>
  </si>
  <si>
    <t>HANCHERNGCHAI</t>
  </si>
  <si>
    <t>SHUAI</t>
  </si>
  <si>
    <t>TONG</t>
  </si>
  <si>
    <t>KACHAMAT</t>
  </si>
  <si>
    <t>KRAINARA</t>
  </si>
  <si>
    <t>NICHAPA</t>
  </si>
  <si>
    <t>SANGVEAN</t>
  </si>
  <si>
    <t>CHOMCHABA</t>
  </si>
  <si>
    <t>SUKPHOLTHAM</t>
  </si>
  <si>
    <t>WARANTON</t>
  </si>
  <si>
    <t>WORARAT</t>
  </si>
  <si>
    <t>THANARAT</t>
  </si>
  <si>
    <t>JANGAKSORN</t>
  </si>
  <si>
    <t>APRIL JOY</t>
  </si>
  <si>
    <t>TULA</t>
  </si>
  <si>
    <t>POEIM</t>
  </si>
  <si>
    <t>PASSAKORN</t>
  </si>
  <si>
    <t>KUDNGAONGARM</t>
  </si>
  <si>
    <t>RATTAPONH</t>
  </si>
  <si>
    <t>NETIPHON</t>
  </si>
  <si>
    <t>SOMTONG</t>
  </si>
  <si>
    <t>JIRAWAN</t>
  </si>
  <si>
    <t>PHUMCHAROEN</t>
  </si>
  <si>
    <t>NAN SAN DAR AYE</t>
  </si>
  <si>
    <t>FAIL?</t>
  </si>
</sst>
</file>

<file path=xl/styles.xml><?xml version="1.0" encoding="utf-8"?>
<styleSheet xmlns="http://schemas.openxmlformats.org/spreadsheetml/2006/main">
  <numFmts count="1">
    <numFmt numFmtId="187" formatCode="0.0"/>
  </numFmts>
  <fonts count="16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48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16" fontId="8" fillId="3" borderId="2" xfId="0" applyNumberFormat="1" applyFont="1" applyFill="1" applyBorder="1" applyAlignment="1" applyProtection="1">
      <alignment wrapText="1"/>
      <protection locked="0"/>
    </xf>
    <xf numFmtId="0" fontId="3" fillId="6" borderId="2" xfId="0" applyNumberFormat="1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wrapText="1"/>
    </xf>
    <xf numFmtId="9" fontId="0" fillId="0" borderId="0" xfId="0" applyNumberForma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0" fillId="5" borderId="0" xfId="0" applyFont="1" applyFill="1" applyProtection="1">
      <protection locked="0"/>
    </xf>
    <xf numFmtId="16" fontId="8" fillId="3" borderId="5" xfId="0" applyNumberFormat="1" applyFont="1" applyFill="1" applyBorder="1" applyAlignment="1" applyProtection="1">
      <alignment wrapText="1"/>
      <protection locked="0"/>
    </xf>
    <xf numFmtId="0" fontId="6" fillId="4" borderId="3" xfId="0" applyFont="1" applyFill="1" applyBorder="1" applyAlignment="1" applyProtection="1"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187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87" fontId="9" fillId="2" borderId="3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1" fillId="8" borderId="0" xfId="0" applyFont="1" applyFill="1"/>
    <xf numFmtId="187" fontId="3" fillId="9" borderId="2" xfId="0" applyNumberFormat="1" applyFont="1" applyFill="1" applyBorder="1" applyAlignment="1" applyProtection="1">
      <alignment horizontal="center" wrapText="1"/>
    </xf>
    <xf numFmtId="14" fontId="8" fillId="9" borderId="2" xfId="0" applyNumberFormat="1" applyFont="1" applyFill="1" applyBorder="1" applyAlignment="1" applyProtection="1">
      <alignment horizontal="center" wrapText="1"/>
      <protection locked="0"/>
    </xf>
    <xf numFmtId="16" fontId="15" fillId="10" borderId="2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13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187" fontId="3" fillId="11" borderId="2" xfId="0" applyNumberFormat="1" applyFont="1" applyFill="1" applyBorder="1" applyAlignment="1" applyProtection="1">
      <alignment horizontal="center" wrapText="1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7703040156418936E-3"/>
                  <c:y val="-4.1448669627197066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2192716801089477E-2"/>
                  <c:y val="-8.8130263337935846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8211043457624506E-2"/>
                  <c:y val="-7.8643380477914165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513199514028355E-2"/>
                  <c:y val="-3.5941087932728794E-2"/>
                </c:manualLayout>
              </c:layout>
              <c:showCatName val="1"/>
              <c:showPercent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th-TH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94534611761"/>
          <c:y val="9.2500015811276648E-2"/>
          <c:w val="6.0975663756316134E-2"/>
          <c:h val="0.82000088543148963"/>
        </c:manualLayout>
      </c:layout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zero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887942</xdr:colOff>
      <xdr:row>104</xdr:row>
      <xdr:rowOff>95250</xdr:rowOff>
    </xdr:from>
    <xdr:to>
      <xdr:col>3</xdr:col>
      <xdr:colOff>887942</xdr:colOff>
      <xdr:row>107</xdr:row>
      <xdr:rowOff>180975</xdr:rowOff>
    </xdr:to>
    <xdr:cxnSp macro="">
      <xdr:nvCxnSpPr>
        <xdr:cNvPr id="3" name="Straight Arrow Connector 2"/>
        <xdr:cNvCxnSpPr/>
      </xdr:nvCxnSpPr>
      <xdr:spPr>
        <a:xfrm>
          <a:off x="3480859" y="1320800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Intensive English Class (2015)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4"/>
  <sheetViews>
    <sheetView tabSelected="1" topLeftCell="A61" zoomScale="110" zoomScaleNormal="110" workbookViewId="0">
      <pane xSplit="5" topLeftCell="F1" activePane="topRight" state="frozen"/>
      <selection pane="topRight" activeCell="E68" sqref="E68"/>
    </sheetView>
  </sheetViews>
  <sheetFormatPr defaultRowHeight="15"/>
  <cols>
    <col min="1" max="1" width="4.5703125" style="1" customWidth="1"/>
    <col min="2" max="2" width="9.5703125" style="3" bestFit="1" customWidth="1"/>
    <col min="3" max="3" width="5.42578125" style="3" bestFit="1" customWidth="1"/>
    <col min="4" max="4" width="21.42578125" style="1" bestFit="1" customWidth="1"/>
    <col min="5" max="5" width="27" style="1" bestFit="1" customWidth="1"/>
    <col min="6" max="6" width="3.85546875" style="1" customWidth="1"/>
    <col min="7" max="9" width="3.5703125" style="1" customWidth="1"/>
    <col min="10" max="10" width="5.85546875" style="1" bestFit="1" customWidth="1"/>
    <col min="11" max="11" width="5.7109375" style="1" bestFit="1" customWidth="1"/>
    <col min="12" max="12" width="1.85546875" customWidth="1"/>
    <col min="13" max="13" width="3.140625" style="1" customWidth="1"/>
    <col min="14" max="14" width="7.85546875" style="1" bestFit="1" customWidth="1"/>
    <col min="15" max="15" width="18.28515625" style="1" customWidth="1"/>
    <col min="16" max="16" width="34" style="1" customWidth="1"/>
    <col min="17" max="17" width="17.5703125" style="1" customWidth="1"/>
    <col min="18" max="24" width="9.140625" style="1"/>
    <col min="25" max="25" width="6.85546875" style="1" customWidth="1"/>
    <col min="26" max="16384" width="9.140625" style="1"/>
  </cols>
  <sheetData>
    <row r="2" spans="1:12" ht="18.75">
      <c r="A2" s="12" t="s">
        <v>0</v>
      </c>
      <c r="B2" s="13" t="s">
        <v>27</v>
      </c>
      <c r="C2" s="13" t="s">
        <v>1</v>
      </c>
      <c r="D2" s="13" t="s">
        <v>2</v>
      </c>
      <c r="E2" s="14" t="s">
        <v>3</v>
      </c>
      <c r="F2" s="28" t="s">
        <v>4</v>
      </c>
      <c r="G2" s="8"/>
      <c r="H2" s="8"/>
      <c r="I2" s="8"/>
      <c r="J2" s="8"/>
      <c r="K2" s="9"/>
    </row>
    <row r="3" spans="1:12" ht="23.25">
      <c r="A3" s="15"/>
      <c r="B3" s="16"/>
      <c r="C3" s="16"/>
      <c r="D3" s="17"/>
      <c r="E3" s="18"/>
      <c r="F3" s="11" t="s">
        <v>5</v>
      </c>
      <c r="G3" s="4" t="s">
        <v>6</v>
      </c>
      <c r="H3" s="4" t="s">
        <v>7</v>
      </c>
      <c r="I3" s="4" t="s">
        <v>8</v>
      </c>
      <c r="J3" s="35" t="s">
        <v>19</v>
      </c>
      <c r="K3" s="34" t="s">
        <v>20</v>
      </c>
    </row>
    <row r="4" spans="1:12">
      <c r="J4" s="3" t="s">
        <v>26</v>
      </c>
      <c r="K4" s="3" t="s">
        <v>9</v>
      </c>
    </row>
    <row r="5" spans="1:12">
      <c r="B5" s="29"/>
      <c r="C5" s="29" t="s">
        <v>29</v>
      </c>
      <c r="D5" s="30" t="s">
        <v>30</v>
      </c>
      <c r="E5" s="31" t="s">
        <v>31</v>
      </c>
      <c r="F5" s="2">
        <v>1</v>
      </c>
      <c r="G5" s="2">
        <v>1</v>
      </c>
      <c r="H5" s="2">
        <v>1</v>
      </c>
      <c r="I5" s="6">
        <v>0</v>
      </c>
      <c r="J5" s="5">
        <f t="shared" ref="J5:J67" si="0">SUM(F5:I5)</f>
        <v>3</v>
      </c>
      <c r="K5" s="33">
        <f t="shared" ref="K5:K67" si="1">J5/4*100</f>
        <v>75</v>
      </c>
      <c r="L5" s="32"/>
    </row>
    <row r="6" spans="1:12">
      <c r="B6" s="29"/>
      <c r="C6" s="29" t="s">
        <v>28</v>
      </c>
      <c r="D6" s="30" t="s">
        <v>32</v>
      </c>
      <c r="E6" s="31" t="s">
        <v>33</v>
      </c>
      <c r="F6" s="2">
        <v>1</v>
      </c>
      <c r="G6" s="2">
        <v>1</v>
      </c>
      <c r="H6" s="2">
        <v>1</v>
      </c>
      <c r="I6" s="6">
        <v>1</v>
      </c>
      <c r="J6" s="5">
        <f t="shared" si="0"/>
        <v>4</v>
      </c>
      <c r="K6" s="33">
        <f t="shared" si="1"/>
        <v>100</v>
      </c>
      <c r="L6" s="32"/>
    </row>
    <row r="7" spans="1:12">
      <c r="B7" s="29"/>
      <c r="C7" s="29" t="s">
        <v>28</v>
      </c>
      <c r="D7" s="30" t="s">
        <v>34</v>
      </c>
      <c r="E7" s="31" t="s">
        <v>35</v>
      </c>
      <c r="F7" s="2">
        <v>1</v>
      </c>
      <c r="G7" s="2">
        <v>1</v>
      </c>
      <c r="H7" s="2">
        <v>1</v>
      </c>
      <c r="I7" s="6">
        <v>1</v>
      </c>
      <c r="J7" s="5">
        <f t="shared" si="0"/>
        <v>4</v>
      </c>
      <c r="K7" s="33">
        <f t="shared" si="1"/>
        <v>100</v>
      </c>
      <c r="L7" s="32"/>
    </row>
    <row r="8" spans="1:12">
      <c r="B8" s="29"/>
      <c r="C8" s="29" t="s">
        <v>28</v>
      </c>
      <c r="D8" s="30" t="s">
        <v>36</v>
      </c>
      <c r="E8" s="31" t="s">
        <v>37</v>
      </c>
      <c r="F8" s="2">
        <v>1</v>
      </c>
      <c r="G8" s="2">
        <v>0</v>
      </c>
      <c r="H8" s="2">
        <v>1</v>
      </c>
      <c r="I8" s="6">
        <v>1</v>
      </c>
      <c r="J8" s="5">
        <f t="shared" si="0"/>
        <v>3</v>
      </c>
      <c r="K8" s="33">
        <f t="shared" si="1"/>
        <v>75</v>
      </c>
      <c r="L8" s="32"/>
    </row>
    <row r="9" spans="1:12">
      <c r="B9" s="29"/>
      <c r="C9" s="29" t="s">
        <v>28</v>
      </c>
      <c r="D9" s="30" t="s">
        <v>38</v>
      </c>
      <c r="E9" s="31" t="s">
        <v>39</v>
      </c>
      <c r="F9" s="2">
        <v>1</v>
      </c>
      <c r="G9" s="2">
        <v>1</v>
      </c>
      <c r="H9" s="2">
        <v>0</v>
      </c>
      <c r="I9" s="6">
        <v>0</v>
      </c>
      <c r="J9" s="5">
        <f t="shared" si="0"/>
        <v>2</v>
      </c>
      <c r="K9" s="33">
        <f t="shared" si="1"/>
        <v>50</v>
      </c>
      <c r="L9" s="32"/>
    </row>
    <row r="10" spans="1:12">
      <c r="B10" s="29"/>
      <c r="C10" s="29" t="s">
        <v>40</v>
      </c>
      <c r="D10" s="30" t="s">
        <v>189</v>
      </c>
      <c r="E10" s="31" t="s">
        <v>41</v>
      </c>
      <c r="F10" s="2">
        <v>1</v>
      </c>
      <c r="G10" s="2">
        <v>1</v>
      </c>
      <c r="H10" s="2">
        <v>1</v>
      </c>
      <c r="I10" s="6">
        <v>1</v>
      </c>
      <c r="J10" s="5">
        <f t="shared" si="0"/>
        <v>4</v>
      </c>
      <c r="K10" s="33">
        <f t="shared" si="1"/>
        <v>100</v>
      </c>
      <c r="L10" s="32"/>
    </row>
    <row r="11" spans="1:12">
      <c r="B11" s="29"/>
      <c r="C11" s="29" t="s">
        <v>28</v>
      </c>
      <c r="D11" s="30" t="s">
        <v>42</v>
      </c>
      <c r="E11" s="31" t="s">
        <v>43</v>
      </c>
      <c r="F11" s="2">
        <v>1</v>
      </c>
      <c r="G11" s="2">
        <v>1</v>
      </c>
      <c r="H11" s="2">
        <v>0</v>
      </c>
      <c r="I11" s="6">
        <v>1</v>
      </c>
      <c r="J11" s="5">
        <f t="shared" si="0"/>
        <v>3</v>
      </c>
      <c r="K11" s="33">
        <f t="shared" si="1"/>
        <v>75</v>
      </c>
      <c r="L11" s="32"/>
    </row>
    <row r="12" spans="1:12">
      <c r="B12" s="29"/>
      <c r="C12" s="29" t="s">
        <v>28</v>
      </c>
      <c r="D12" s="30" t="s">
        <v>44</v>
      </c>
      <c r="E12" s="31" t="s">
        <v>45</v>
      </c>
      <c r="F12" s="2">
        <v>1</v>
      </c>
      <c r="G12" s="2">
        <v>1</v>
      </c>
      <c r="H12" s="2">
        <v>1</v>
      </c>
      <c r="I12" s="6">
        <v>1</v>
      </c>
      <c r="J12" s="5">
        <f t="shared" si="0"/>
        <v>4</v>
      </c>
      <c r="K12" s="33">
        <f t="shared" si="1"/>
        <v>100</v>
      </c>
      <c r="L12" s="32"/>
    </row>
    <row r="13" spans="1:12">
      <c r="B13" s="29"/>
      <c r="C13" s="29" t="s">
        <v>29</v>
      </c>
      <c r="D13" s="30" t="s">
        <v>46</v>
      </c>
      <c r="E13" s="31" t="s">
        <v>47</v>
      </c>
      <c r="F13" s="2">
        <v>1</v>
      </c>
      <c r="G13" s="2">
        <v>1</v>
      </c>
      <c r="H13" s="2">
        <v>1</v>
      </c>
      <c r="I13" s="6">
        <v>1</v>
      </c>
      <c r="J13" s="5">
        <f t="shared" si="0"/>
        <v>4</v>
      </c>
      <c r="K13" s="47" t="s">
        <v>200</v>
      </c>
      <c r="L13" s="32"/>
    </row>
    <row r="14" spans="1:12">
      <c r="A14" s="38"/>
      <c r="B14" s="29"/>
      <c r="C14" s="29" t="s">
        <v>29</v>
      </c>
      <c r="D14" s="30" t="s">
        <v>48</v>
      </c>
      <c r="E14" s="31" t="s">
        <v>49</v>
      </c>
      <c r="F14" s="2">
        <v>1</v>
      </c>
      <c r="G14" s="2">
        <v>1</v>
      </c>
      <c r="H14" s="2">
        <v>1</v>
      </c>
      <c r="I14" s="6">
        <v>0</v>
      </c>
      <c r="J14" s="5">
        <f t="shared" si="0"/>
        <v>3</v>
      </c>
      <c r="K14" s="33">
        <f t="shared" si="1"/>
        <v>75</v>
      </c>
      <c r="L14" s="32"/>
    </row>
    <row r="15" spans="1:12">
      <c r="B15" s="29"/>
      <c r="C15" s="29" t="s">
        <v>29</v>
      </c>
      <c r="D15" s="30" t="s">
        <v>50</v>
      </c>
      <c r="E15" s="31" t="s">
        <v>51</v>
      </c>
      <c r="F15" s="2">
        <v>1</v>
      </c>
      <c r="G15" s="2">
        <v>1</v>
      </c>
      <c r="H15" s="2">
        <v>0</v>
      </c>
      <c r="I15" s="6">
        <v>1</v>
      </c>
      <c r="J15" s="5">
        <f t="shared" si="0"/>
        <v>3</v>
      </c>
      <c r="K15" s="33">
        <f t="shared" si="1"/>
        <v>75</v>
      </c>
      <c r="L15" s="32"/>
    </row>
    <row r="16" spans="1:12">
      <c r="B16" s="29"/>
      <c r="C16" s="29" t="s">
        <v>28</v>
      </c>
      <c r="D16" s="30" t="s">
        <v>52</v>
      </c>
      <c r="E16" s="31" t="s">
        <v>53</v>
      </c>
      <c r="F16" s="2">
        <v>1</v>
      </c>
      <c r="G16" s="2">
        <v>1</v>
      </c>
      <c r="H16" s="2">
        <v>0</v>
      </c>
      <c r="I16" s="6">
        <v>1</v>
      </c>
      <c r="J16" s="5">
        <f t="shared" si="0"/>
        <v>3</v>
      </c>
      <c r="K16" s="33">
        <f t="shared" si="1"/>
        <v>75</v>
      </c>
      <c r="L16" s="32"/>
    </row>
    <row r="17" spans="1:12">
      <c r="B17" s="29"/>
      <c r="C17" s="29" t="s">
        <v>28</v>
      </c>
      <c r="D17" s="30" t="s">
        <v>54</v>
      </c>
      <c r="E17" s="31" t="s">
        <v>55</v>
      </c>
      <c r="F17" s="2">
        <v>1</v>
      </c>
      <c r="G17" s="2">
        <v>1</v>
      </c>
      <c r="H17" s="2">
        <v>0</v>
      </c>
      <c r="I17" s="6">
        <v>1</v>
      </c>
      <c r="J17" s="5">
        <f t="shared" si="0"/>
        <v>3</v>
      </c>
      <c r="K17" s="33">
        <f t="shared" si="1"/>
        <v>75</v>
      </c>
      <c r="L17" s="32"/>
    </row>
    <row r="18" spans="1:12">
      <c r="B18" s="29"/>
      <c r="C18" s="29" t="s">
        <v>28</v>
      </c>
      <c r="D18" s="30" t="s">
        <v>60</v>
      </c>
      <c r="E18" s="31" t="s">
        <v>61</v>
      </c>
      <c r="F18" s="2">
        <v>1</v>
      </c>
      <c r="G18" s="2">
        <v>1</v>
      </c>
      <c r="H18" s="2">
        <v>1</v>
      </c>
      <c r="I18" s="6">
        <v>0</v>
      </c>
      <c r="J18" s="5">
        <f t="shared" si="0"/>
        <v>3</v>
      </c>
      <c r="K18" s="33">
        <f t="shared" si="1"/>
        <v>75</v>
      </c>
      <c r="L18" s="32"/>
    </row>
    <row r="19" spans="1:12">
      <c r="B19" s="29"/>
      <c r="C19" s="29" t="s">
        <v>28</v>
      </c>
      <c r="D19" s="30" t="s">
        <v>56</v>
      </c>
      <c r="E19" s="31" t="s">
        <v>57</v>
      </c>
      <c r="F19" s="2">
        <v>1</v>
      </c>
      <c r="G19" s="2">
        <v>1</v>
      </c>
      <c r="H19" s="2">
        <v>0</v>
      </c>
      <c r="I19" s="6">
        <v>0</v>
      </c>
      <c r="J19" s="5">
        <f t="shared" si="0"/>
        <v>2</v>
      </c>
      <c r="K19" s="33">
        <f t="shared" si="1"/>
        <v>50</v>
      </c>
      <c r="L19" s="32"/>
    </row>
    <row r="20" spans="1:12">
      <c r="B20" s="29"/>
      <c r="C20" s="29" t="s">
        <v>28</v>
      </c>
      <c r="D20" s="30" t="s">
        <v>58</v>
      </c>
      <c r="E20" s="31" t="s">
        <v>59</v>
      </c>
      <c r="F20" s="2">
        <v>1</v>
      </c>
      <c r="G20" s="2">
        <v>1</v>
      </c>
      <c r="H20" s="2">
        <v>1</v>
      </c>
      <c r="I20" s="6">
        <v>0</v>
      </c>
      <c r="J20" s="5">
        <f t="shared" si="0"/>
        <v>3</v>
      </c>
      <c r="K20" s="33">
        <f t="shared" si="1"/>
        <v>75</v>
      </c>
      <c r="L20" s="32"/>
    </row>
    <row r="21" spans="1:12">
      <c r="B21" s="29"/>
      <c r="C21" s="29" t="s">
        <v>28</v>
      </c>
      <c r="D21" s="30" t="s">
        <v>62</v>
      </c>
      <c r="E21" s="31" t="s">
        <v>63</v>
      </c>
      <c r="F21" s="2">
        <v>1</v>
      </c>
      <c r="G21" s="2">
        <v>1</v>
      </c>
      <c r="H21" s="2">
        <v>0</v>
      </c>
      <c r="I21" s="6">
        <v>1</v>
      </c>
      <c r="J21" s="5">
        <f t="shared" si="0"/>
        <v>3</v>
      </c>
      <c r="K21" s="33">
        <f t="shared" si="1"/>
        <v>75</v>
      </c>
      <c r="L21" s="32"/>
    </row>
    <row r="22" spans="1:12">
      <c r="B22" s="29"/>
      <c r="C22" s="29" t="s">
        <v>29</v>
      </c>
      <c r="D22" s="30" t="s">
        <v>64</v>
      </c>
      <c r="E22" s="31" t="s">
        <v>65</v>
      </c>
      <c r="F22" s="2">
        <v>1</v>
      </c>
      <c r="G22" s="2">
        <v>1</v>
      </c>
      <c r="H22" s="2">
        <v>1</v>
      </c>
      <c r="I22" s="6">
        <v>1</v>
      </c>
      <c r="J22" s="5">
        <f t="shared" si="0"/>
        <v>4</v>
      </c>
      <c r="K22" s="33">
        <f t="shared" si="1"/>
        <v>100</v>
      </c>
      <c r="L22" s="32"/>
    </row>
    <row r="23" spans="1:12">
      <c r="B23" s="29"/>
      <c r="C23" s="29" t="s">
        <v>28</v>
      </c>
      <c r="D23" s="30" t="s">
        <v>66</v>
      </c>
      <c r="E23" s="31" t="s">
        <v>67</v>
      </c>
      <c r="F23" s="2">
        <v>1</v>
      </c>
      <c r="G23" s="2">
        <v>1</v>
      </c>
      <c r="H23" s="2">
        <v>1</v>
      </c>
      <c r="I23" s="6">
        <v>1</v>
      </c>
      <c r="J23" s="5">
        <f t="shared" si="0"/>
        <v>4</v>
      </c>
      <c r="K23" s="33">
        <f t="shared" si="1"/>
        <v>100</v>
      </c>
      <c r="L23" s="32"/>
    </row>
    <row r="24" spans="1:12">
      <c r="B24" s="29"/>
      <c r="C24" s="29" t="s">
        <v>28</v>
      </c>
      <c r="D24" s="30" t="s">
        <v>68</v>
      </c>
      <c r="E24" s="31" t="s">
        <v>69</v>
      </c>
      <c r="F24" s="2">
        <v>1</v>
      </c>
      <c r="G24" s="2">
        <v>1</v>
      </c>
      <c r="H24" s="2">
        <v>1</v>
      </c>
      <c r="I24" s="6">
        <v>1</v>
      </c>
      <c r="J24" s="5">
        <f t="shared" si="0"/>
        <v>4</v>
      </c>
      <c r="K24" s="33">
        <f t="shared" si="1"/>
        <v>100</v>
      </c>
      <c r="L24" s="32"/>
    </row>
    <row r="25" spans="1:12">
      <c r="B25" s="29"/>
      <c r="C25" s="29" t="s">
        <v>28</v>
      </c>
      <c r="D25" s="30" t="s">
        <v>70</v>
      </c>
      <c r="E25" s="31" t="s">
        <v>71</v>
      </c>
      <c r="F25" s="2">
        <v>1</v>
      </c>
      <c r="G25" s="2">
        <v>1</v>
      </c>
      <c r="H25" s="2">
        <v>1</v>
      </c>
      <c r="I25" s="6">
        <v>1</v>
      </c>
      <c r="J25" s="5">
        <f t="shared" si="0"/>
        <v>4</v>
      </c>
      <c r="K25" s="47" t="s">
        <v>200</v>
      </c>
      <c r="L25" s="32"/>
    </row>
    <row r="26" spans="1:12">
      <c r="B26" s="29"/>
      <c r="C26" s="29" t="s">
        <v>29</v>
      </c>
      <c r="D26" s="30" t="s">
        <v>72</v>
      </c>
      <c r="E26" s="31" t="s">
        <v>73</v>
      </c>
      <c r="F26" s="2">
        <v>1</v>
      </c>
      <c r="G26" s="2">
        <v>1</v>
      </c>
      <c r="H26" s="2">
        <v>1</v>
      </c>
      <c r="I26" s="6">
        <v>1</v>
      </c>
      <c r="J26" s="5">
        <f t="shared" si="0"/>
        <v>4</v>
      </c>
      <c r="K26" s="33">
        <f t="shared" si="1"/>
        <v>100</v>
      </c>
      <c r="L26" s="32"/>
    </row>
    <row r="27" spans="1:12">
      <c r="B27" s="29"/>
      <c r="C27" s="29" t="s">
        <v>28</v>
      </c>
      <c r="D27" s="30" t="s">
        <v>74</v>
      </c>
      <c r="E27" s="31" t="s">
        <v>75</v>
      </c>
      <c r="F27" s="2">
        <v>1</v>
      </c>
      <c r="G27" s="2">
        <v>1</v>
      </c>
      <c r="H27" s="2">
        <v>1</v>
      </c>
      <c r="I27" s="6">
        <v>1</v>
      </c>
      <c r="J27" s="5">
        <f t="shared" si="0"/>
        <v>4</v>
      </c>
      <c r="K27" s="33">
        <f t="shared" si="1"/>
        <v>100</v>
      </c>
      <c r="L27" s="32"/>
    </row>
    <row r="28" spans="1:12">
      <c r="B28" s="29"/>
      <c r="C28" s="29" t="s">
        <v>29</v>
      </c>
      <c r="D28" s="30" t="s">
        <v>76</v>
      </c>
      <c r="E28" s="31" t="s">
        <v>77</v>
      </c>
      <c r="F28" s="2">
        <v>1</v>
      </c>
      <c r="G28" s="2">
        <v>1</v>
      </c>
      <c r="H28" s="2">
        <v>1</v>
      </c>
      <c r="I28" s="6">
        <v>1</v>
      </c>
      <c r="J28" s="5">
        <f t="shared" si="0"/>
        <v>4</v>
      </c>
      <c r="K28" s="33">
        <f t="shared" si="1"/>
        <v>100</v>
      </c>
      <c r="L28" s="32"/>
    </row>
    <row r="29" spans="1:12">
      <c r="A29" s="36"/>
      <c r="B29" s="29"/>
      <c r="C29" s="29" t="s">
        <v>28</v>
      </c>
      <c r="D29" s="30" t="s">
        <v>78</v>
      </c>
      <c r="E29" s="31" t="s">
        <v>79</v>
      </c>
      <c r="F29" s="2">
        <v>1</v>
      </c>
      <c r="G29" s="2">
        <v>1</v>
      </c>
      <c r="H29" s="2">
        <v>0</v>
      </c>
      <c r="I29" s="6">
        <v>1</v>
      </c>
      <c r="J29" s="5">
        <f t="shared" si="0"/>
        <v>3</v>
      </c>
      <c r="K29" s="33">
        <f t="shared" si="1"/>
        <v>75</v>
      </c>
      <c r="L29" s="32"/>
    </row>
    <row r="30" spans="1:12">
      <c r="B30" s="29"/>
      <c r="C30" s="29" t="s">
        <v>28</v>
      </c>
      <c r="D30" s="30" t="s">
        <v>80</v>
      </c>
      <c r="E30" s="31" t="s">
        <v>81</v>
      </c>
      <c r="F30" s="2">
        <v>1</v>
      </c>
      <c r="G30" s="2">
        <v>1</v>
      </c>
      <c r="H30" s="2">
        <v>1</v>
      </c>
      <c r="I30" s="6">
        <v>1</v>
      </c>
      <c r="J30" s="5">
        <f t="shared" si="0"/>
        <v>4</v>
      </c>
      <c r="K30" s="33">
        <f t="shared" si="1"/>
        <v>100</v>
      </c>
      <c r="L30" s="32"/>
    </row>
    <row r="31" spans="1:12">
      <c r="B31" s="29"/>
      <c r="C31" s="29" t="s">
        <v>28</v>
      </c>
      <c r="D31" s="30" t="s">
        <v>82</v>
      </c>
      <c r="E31" s="31" t="s">
        <v>83</v>
      </c>
      <c r="F31" s="2">
        <v>1</v>
      </c>
      <c r="G31" s="2">
        <v>1</v>
      </c>
      <c r="H31" s="2">
        <v>1</v>
      </c>
      <c r="I31" s="6">
        <v>1</v>
      </c>
      <c r="J31" s="5">
        <f t="shared" si="0"/>
        <v>4</v>
      </c>
      <c r="K31" s="33">
        <f t="shared" si="1"/>
        <v>100</v>
      </c>
      <c r="L31" s="32"/>
    </row>
    <row r="32" spans="1:12">
      <c r="B32" s="29"/>
      <c r="C32" s="29" t="s">
        <v>28</v>
      </c>
      <c r="D32" s="30" t="s">
        <v>84</v>
      </c>
      <c r="E32" s="31" t="s">
        <v>85</v>
      </c>
      <c r="F32" s="2">
        <v>1</v>
      </c>
      <c r="G32" s="2">
        <v>1</v>
      </c>
      <c r="H32" s="2">
        <v>0</v>
      </c>
      <c r="I32" s="6">
        <v>1</v>
      </c>
      <c r="J32" s="5">
        <f t="shared" si="0"/>
        <v>3</v>
      </c>
      <c r="K32" s="33">
        <f t="shared" si="1"/>
        <v>75</v>
      </c>
      <c r="L32" s="32"/>
    </row>
    <row r="33" spans="2:12">
      <c r="B33" s="29"/>
      <c r="C33" s="29" t="s">
        <v>28</v>
      </c>
      <c r="D33" s="30" t="s">
        <v>86</v>
      </c>
      <c r="E33" s="31" t="s">
        <v>87</v>
      </c>
      <c r="F33" s="2">
        <v>1</v>
      </c>
      <c r="G33" s="2">
        <v>1</v>
      </c>
      <c r="H33" s="2">
        <v>1</v>
      </c>
      <c r="I33" s="6">
        <v>1</v>
      </c>
      <c r="J33" s="5">
        <f t="shared" si="0"/>
        <v>4</v>
      </c>
      <c r="K33" s="33">
        <f t="shared" si="1"/>
        <v>100</v>
      </c>
      <c r="L33" s="32"/>
    </row>
    <row r="34" spans="2:12" ht="15.75" customHeight="1">
      <c r="B34" s="29"/>
      <c r="C34" s="29" t="s">
        <v>28</v>
      </c>
      <c r="D34" s="30" t="s">
        <v>88</v>
      </c>
      <c r="E34" s="31" t="s">
        <v>89</v>
      </c>
      <c r="F34" s="2">
        <v>1</v>
      </c>
      <c r="G34" s="2">
        <v>1</v>
      </c>
      <c r="H34" s="2">
        <v>0</v>
      </c>
      <c r="I34" s="6">
        <v>1</v>
      </c>
      <c r="J34" s="5">
        <f t="shared" si="0"/>
        <v>3</v>
      </c>
      <c r="K34" s="33">
        <f t="shared" si="1"/>
        <v>75</v>
      </c>
      <c r="L34" s="32"/>
    </row>
    <row r="35" spans="2:12" ht="15.75" customHeight="1">
      <c r="B35" s="29"/>
      <c r="C35" s="29" t="s">
        <v>28</v>
      </c>
      <c r="D35" s="30" t="s">
        <v>90</v>
      </c>
      <c r="E35" s="31" t="s">
        <v>91</v>
      </c>
      <c r="F35" s="2">
        <v>1</v>
      </c>
      <c r="G35" s="2">
        <v>1</v>
      </c>
      <c r="H35" s="2">
        <v>1</v>
      </c>
      <c r="I35" s="6">
        <v>1</v>
      </c>
      <c r="J35" s="5">
        <f t="shared" si="0"/>
        <v>4</v>
      </c>
      <c r="K35" s="33">
        <f t="shared" si="1"/>
        <v>100</v>
      </c>
      <c r="L35" s="32"/>
    </row>
    <row r="36" spans="2:12" ht="15.75" customHeight="1">
      <c r="B36" s="29"/>
      <c r="C36" s="29" t="s">
        <v>28</v>
      </c>
      <c r="D36" s="30" t="s">
        <v>92</v>
      </c>
      <c r="E36" s="31" t="s">
        <v>93</v>
      </c>
      <c r="F36" s="2">
        <v>1</v>
      </c>
      <c r="G36" s="2">
        <v>1</v>
      </c>
      <c r="H36" s="2">
        <v>1</v>
      </c>
      <c r="I36" s="6">
        <v>0</v>
      </c>
      <c r="J36" s="5">
        <f t="shared" si="0"/>
        <v>3</v>
      </c>
      <c r="K36" s="33">
        <f t="shared" si="1"/>
        <v>75</v>
      </c>
      <c r="L36" s="32"/>
    </row>
    <row r="37" spans="2:12" ht="15.75" customHeight="1">
      <c r="B37" s="29"/>
      <c r="C37" s="29" t="s">
        <v>29</v>
      </c>
      <c r="D37" s="30" t="s">
        <v>94</v>
      </c>
      <c r="E37" s="31" t="s">
        <v>95</v>
      </c>
      <c r="F37" s="2">
        <v>1</v>
      </c>
      <c r="G37" s="2">
        <v>1</v>
      </c>
      <c r="H37" s="2">
        <v>1</v>
      </c>
      <c r="I37" s="6">
        <v>0</v>
      </c>
      <c r="J37" s="5">
        <f t="shared" si="0"/>
        <v>3</v>
      </c>
      <c r="K37" s="33">
        <f t="shared" si="1"/>
        <v>75</v>
      </c>
      <c r="L37" s="32"/>
    </row>
    <row r="38" spans="2:12" ht="15.75" customHeight="1">
      <c r="B38" s="29"/>
      <c r="C38" s="29" t="s">
        <v>29</v>
      </c>
      <c r="D38" s="30" t="s">
        <v>96</v>
      </c>
      <c r="E38" s="31" t="s">
        <v>97</v>
      </c>
      <c r="F38" s="2">
        <v>1</v>
      </c>
      <c r="G38" s="2">
        <v>1</v>
      </c>
      <c r="H38" s="2">
        <v>1</v>
      </c>
      <c r="I38" s="6">
        <v>1</v>
      </c>
      <c r="J38" s="5">
        <f t="shared" si="0"/>
        <v>4</v>
      </c>
      <c r="K38" s="33">
        <f t="shared" si="1"/>
        <v>100</v>
      </c>
      <c r="L38" s="32"/>
    </row>
    <row r="39" spans="2:12">
      <c r="B39" s="29"/>
      <c r="C39" s="29" t="s">
        <v>28</v>
      </c>
      <c r="D39" s="30" t="s">
        <v>98</v>
      </c>
      <c r="E39" s="31" t="s">
        <v>99</v>
      </c>
      <c r="F39" s="2">
        <v>1</v>
      </c>
      <c r="G39" s="2">
        <v>1</v>
      </c>
      <c r="H39" s="2">
        <v>1</v>
      </c>
      <c r="I39" s="6">
        <v>1</v>
      </c>
      <c r="J39" s="5">
        <f t="shared" si="0"/>
        <v>4</v>
      </c>
      <c r="K39" s="33">
        <f t="shared" si="1"/>
        <v>100</v>
      </c>
      <c r="L39" s="32"/>
    </row>
    <row r="40" spans="2:12">
      <c r="B40" s="29"/>
      <c r="C40" s="29" t="s">
        <v>28</v>
      </c>
      <c r="D40" s="30" t="s">
        <v>100</v>
      </c>
      <c r="E40" s="31" t="s">
        <v>101</v>
      </c>
      <c r="F40" s="2">
        <v>1</v>
      </c>
      <c r="G40" s="2">
        <v>1</v>
      </c>
      <c r="H40" s="2">
        <v>1</v>
      </c>
      <c r="I40" s="6">
        <v>1</v>
      </c>
      <c r="J40" s="5">
        <f t="shared" si="0"/>
        <v>4</v>
      </c>
      <c r="K40" s="33">
        <f t="shared" si="1"/>
        <v>100</v>
      </c>
      <c r="L40" s="32"/>
    </row>
    <row r="41" spans="2:12">
      <c r="B41" s="29"/>
      <c r="C41" s="29" t="s">
        <v>28</v>
      </c>
      <c r="D41" s="30" t="s">
        <v>102</v>
      </c>
      <c r="E41" s="31" t="s">
        <v>103</v>
      </c>
      <c r="F41" s="2">
        <v>1</v>
      </c>
      <c r="G41" s="2">
        <v>1</v>
      </c>
      <c r="H41" s="2">
        <v>1</v>
      </c>
      <c r="I41" s="6">
        <v>1</v>
      </c>
      <c r="J41" s="5">
        <f t="shared" si="0"/>
        <v>4</v>
      </c>
      <c r="K41" s="33">
        <f t="shared" si="1"/>
        <v>100</v>
      </c>
      <c r="L41" s="32"/>
    </row>
    <row r="42" spans="2:12">
      <c r="B42" s="29"/>
      <c r="C42" s="29" t="s">
        <v>29</v>
      </c>
      <c r="D42" s="30" t="s">
        <v>194</v>
      </c>
      <c r="E42" s="31" t="s">
        <v>104</v>
      </c>
      <c r="F42" s="2">
        <v>1</v>
      </c>
      <c r="G42" s="2">
        <v>1</v>
      </c>
      <c r="H42" s="2">
        <v>1</v>
      </c>
      <c r="I42" s="6">
        <v>1</v>
      </c>
      <c r="J42" s="5">
        <f t="shared" si="0"/>
        <v>4</v>
      </c>
      <c r="K42" s="33">
        <f t="shared" si="1"/>
        <v>100</v>
      </c>
      <c r="L42" s="32"/>
    </row>
    <row r="43" spans="2:12">
      <c r="B43" s="29"/>
      <c r="C43" s="29" t="s">
        <v>28</v>
      </c>
      <c r="D43" s="30" t="s">
        <v>105</v>
      </c>
      <c r="E43" s="31" t="s">
        <v>106</v>
      </c>
      <c r="F43" s="2">
        <v>1</v>
      </c>
      <c r="G43" s="2">
        <v>1</v>
      </c>
      <c r="H43" s="2">
        <v>1</v>
      </c>
      <c r="I43" s="6">
        <v>1</v>
      </c>
      <c r="J43" s="5">
        <f t="shared" si="0"/>
        <v>4</v>
      </c>
      <c r="K43" s="33">
        <f t="shared" si="1"/>
        <v>100</v>
      </c>
      <c r="L43" s="32"/>
    </row>
    <row r="44" spans="2:12">
      <c r="B44" s="29"/>
      <c r="C44" s="29" t="s">
        <v>28</v>
      </c>
      <c r="D44" s="30" t="s">
        <v>107</v>
      </c>
      <c r="E44" s="31"/>
      <c r="F44" s="2">
        <v>1</v>
      </c>
      <c r="G44" s="2">
        <v>1</v>
      </c>
      <c r="H44" s="2">
        <v>1</v>
      </c>
      <c r="I44" s="6">
        <v>1</v>
      </c>
      <c r="J44" s="5">
        <f t="shared" si="0"/>
        <v>4</v>
      </c>
      <c r="K44" s="33">
        <f t="shared" si="1"/>
        <v>100</v>
      </c>
      <c r="L44" s="32"/>
    </row>
    <row r="45" spans="2:12">
      <c r="B45" s="29"/>
      <c r="C45" s="29" t="s">
        <v>28</v>
      </c>
      <c r="D45" s="30" t="s">
        <v>108</v>
      </c>
      <c r="E45" s="31" t="s">
        <v>109</v>
      </c>
      <c r="F45" s="2">
        <v>1</v>
      </c>
      <c r="G45" s="2">
        <v>1</v>
      </c>
      <c r="H45" s="2">
        <v>0</v>
      </c>
      <c r="I45" s="6">
        <v>0</v>
      </c>
      <c r="J45" s="5">
        <f t="shared" si="0"/>
        <v>2</v>
      </c>
      <c r="K45" s="33">
        <f t="shared" si="1"/>
        <v>50</v>
      </c>
      <c r="L45" s="32"/>
    </row>
    <row r="46" spans="2:12">
      <c r="B46" s="29"/>
      <c r="C46" s="29" t="s">
        <v>29</v>
      </c>
      <c r="D46" s="30" t="s">
        <v>110</v>
      </c>
      <c r="E46" s="31" t="s">
        <v>111</v>
      </c>
      <c r="F46" s="2">
        <v>1</v>
      </c>
      <c r="G46" s="2">
        <v>1</v>
      </c>
      <c r="H46" s="2">
        <v>0</v>
      </c>
      <c r="I46" s="6">
        <v>1</v>
      </c>
      <c r="J46" s="5">
        <f t="shared" si="0"/>
        <v>3</v>
      </c>
      <c r="K46" s="33">
        <f t="shared" si="1"/>
        <v>75</v>
      </c>
      <c r="L46" s="32"/>
    </row>
    <row r="47" spans="2:12">
      <c r="B47" s="29"/>
      <c r="C47" s="29" t="s">
        <v>28</v>
      </c>
      <c r="D47" s="30" t="s">
        <v>112</v>
      </c>
      <c r="E47" s="31" t="s">
        <v>113</v>
      </c>
      <c r="F47" s="2">
        <v>1</v>
      </c>
      <c r="G47" s="2">
        <v>1</v>
      </c>
      <c r="H47" s="2">
        <v>1</v>
      </c>
      <c r="I47" s="6">
        <v>1</v>
      </c>
      <c r="J47" s="5">
        <f t="shared" si="0"/>
        <v>4</v>
      </c>
      <c r="K47" s="33">
        <f t="shared" si="1"/>
        <v>100</v>
      </c>
      <c r="L47" s="32"/>
    </row>
    <row r="48" spans="2:12">
      <c r="B48" s="29"/>
      <c r="C48" s="29" t="s">
        <v>28</v>
      </c>
      <c r="D48" s="30" t="s">
        <v>114</v>
      </c>
      <c r="E48" s="31" t="s">
        <v>115</v>
      </c>
      <c r="F48" s="2">
        <v>1</v>
      </c>
      <c r="G48" s="2">
        <v>1</v>
      </c>
      <c r="H48" s="2">
        <v>0</v>
      </c>
      <c r="I48" s="6">
        <v>0</v>
      </c>
      <c r="J48" s="5">
        <f t="shared" si="0"/>
        <v>2</v>
      </c>
      <c r="K48" s="33">
        <f t="shared" si="1"/>
        <v>50</v>
      </c>
      <c r="L48" s="32"/>
    </row>
    <row r="49" spans="1:12">
      <c r="B49" s="29"/>
      <c r="C49" s="29" t="s">
        <v>28</v>
      </c>
      <c r="D49" s="30" t="s">
        <v>116</v>
      </c>
      <c r="E49" s="31" t="s">
        <v>117</v>
      </c>
      <c r="F49" s="2">
        <v>1</v>
      </c>
      <c r="G49" s="2">
        <v>1</v>
      </c>
      <c r="H49" s="2">
        <v>1</v>
      </c>
      <c r="I49" s="6">
        <v>1</v>
      </c>
      <c r="J49" s="5">
        <f t="shared" si="0"/>
        <v>4</v>
      </c>
      <c r="K49" s="33">
        <f t="shared" si="1"/>
        <v>100</v>
      </c>
      <c r="L49" s="32"/>
    </row>
    <row r="50" spans="1:12">
      <c r="B50" s="29"/>
      <c r="C50" s="29" t="s">
        <v>29</v>
      </c>
      <c r="D50" s="30" t="s">
        <v>118</v>
      </c>
      <c r="E50" s="31" t="s">
        <v>119</v>
      </c>
      <c r="F50" s="2">
        <v>1</v>
      </c>
      <c r="G50" s="2">
        <v>1</v>
      </c>
      <c r="H50" s="2">
        <v>1</v>
      </c>
      <c r="I50" s="6">
        <v>1</v>
      </c>
      <c r="J50" s="5">
        <f t="shared" si="0"/>
        <v>4</v>
      </c>
      <c r="K50" s="33">
        <f t="shared" si="1"/>
        <v>100</v>
      </c>
      <c r="L50" s="32"/>
    </row>
    <row r="51" spans="1:12">
      <c r="B51" s="29"/>
      <c r="C51" s="29" t="s">
        <v>28</v>
      </c>
      <c r="D51" s="30" t="s">
        <v>120</v>
      </c>
      <c r="E51" s="31" t="s">
        <v>121</v>
      </c>
      <c r="F51" s="2">
        <v>1</v>
      </c>
      <c r="G51" s="2">
        <v>1</v>
      </c>
      <c r="H51" s="2">
        <v>1</v>
      </c>
      <c r="I51" s="6">
        <v>1</v>
      </c>
      <c r="J51" s="5">
        <f t="shared" si="0"/>
        <v>4</v>
      </c>
      <c r="K51" s="33">
        <f t="shared" si="1"/>
        <v>100</v>
      </c>
      <c r="L51" s="32"/>
    </row>
    <row r="52" spans="1:12">
      <c r="B52" s="29"/>
      <c r="C52" s="29" t="s">
        <v>28</v>
      </c>
      <c r="D52" s="30" t="s">
        <v>122</v>
      </c>
      <c r="E52" s="31" t="s">
        <v>123</v>
      </c>
      <c r="F52" s="2">
        <v>1</v>
      </c>
      <c r="G52" s="2">
        <v>1</v>
      </c>
      <c r="H52" s="2">
        <v>1</v>
      </c>
      <c r="I52" s="6">
        <v>1</v>
      </c>
      <c r="J52" s="5">
        <f t="shared" si="0"/>
        <v>4</v>
      </c>
      <c r="K52" s="33">
        <f t="shared" si="1"/>
        <v>100</v>
      </c>
      <c r="L52" s="32"/>
    </row>
    <row r="53" spans="1:12">
      <c r="B53" s="29"/>
      <c r="C53" s="29" t="s">
        <v>28</v>
      </c>
      <c r="D53" s="30" t="s">
        <v>124</v>
      </c>
      <c r="E53" s="31" t="s">
        <v>125</v>
      </c>
      <c r="F53" s="2">
        <v>1</v>
      </c>
      <c r="G53" s="2">
        <v>1</v>
      </c>
      <c r="H53" s="2">
        <v>0</v>
      </c>
      <c r="I53" s="6">
        <v>1</v>
      </c>
      <c r="J53" s="5">
        <f t="shared" si="0"/>
        <v>3</v>
      </c>
      <c r="K53" s="33">
        <f t="shared" si="1"/>
        <v>75</v>
      </c>
      <c r="L53" s="32"/>
    </row>
    <row r="54" spans="1:12">
      <c r="B54" s="29"/>
      <c r="C54" s="29" t="s">
        <v>28</v>
      </c>
      <c r="D54" s="30" t="s">
        <v>126</v>
      </c>
      <c r="E54" s="31" t="s">
        <v>127</v>
      </c>
      <c r="F54" s="2">
        <v>1</v>
      </c>
      <c r="G54" s="2">
        <v>1</v>
      </c>
      <c r="H54" s="2">
        <v>1</v>
      </c>
      <c r="I54" s="6">
        <v>1</v>
      </c>
      <c r="J54" s="5">
        <f t="shared" si="0"/>
        <v>4</v>
      </c>
      <c r="K54" s="33">
        <f t="shared" si="1"/>
        <v>100</v>
      </c>
      <c r="L54" s="32"/>
    </row>
    <row r="55" spans="1:12">
      <c r="B55" s="29"/>
      <c r="C55" s="29" t="s">
        <v>28</v>
      </c>
      <c r="D55" s="30" t="s">
        <v>102</v>
      </c>
      <c r="E55" s="31" t="s">
        <v>128</v>
      </c>
      <c r="F55" s="2">
        <v>1</v>
      </c>
      <c r="G55" s="2">
        <v>1</v>
      </c>
      <c r="H55" s="2">
        <v>1</v>
      </c>
      <c r="I55" s="6">
        <v>1</v>
      </c>
      <c r="J55" s="5">
        <f t="shared" si="0"/>
        <v>4</v>
      </c>
      <c r="K55" s="33">
        <f t="shared" si="1"/>
        <v>100</v>
      </c>
      <c r="L55" s="32"/>
    </row>
    <row r="56" spans="1:12">
      <c r="B56" s="29"/>
      <c r="C56" s="29" t="s">
        <v>28</v>
      </c>
      <c r="D56" s="30" t="s">
        <v>129</v>
      </c>
      <c r="E56" s="31" t="s">
        <v>130</v>
      </c>
      <c r="F56" s="2">
        <v>1</v>
      </c>
      <c r="G56" s="2">
        <v>1</v>
      </c>
      <c r="H56" s="2">
        <v>1</v>
      </c>
      <c r="I56" s="6">
        <v>0</v>
      </c>
      <c r="J56" s="5">
        <f t="shared" si="0"/>
        <v>3</v>
      </c>
      <c r="K56" s="33">
        <f t="shared" si="1"/>
        <v>75</v>
      </c>
      <c r="L56" s="32"/>
    </row>
    <row r="57" spans="1:12">
      <c r="B57" s="29"/>
      <c r="C57" s="29" t="s">
        <v>28</v>
      </c>
      <c r="D57" s="30" t="s">
        <v>131</v>
      </c>
      <c r="E57" s="31" t="s">
        <v>132</v>
      </c>
      <c r="F57" s="2">
        <v>1</v>
      </c>
      <c r="G57" s="2">
        <v>1</v>
      </c>
      <c r="H57" s="2">
        <v>1</v>
      </c>
      <c r="I57" s="6">
        <v>0</v>
      </c>
      <c r="J57" s="5">
        <f t="shared" si="0"/>
        <v>3</v>
      </c>
      <c r="K57" s="33">
        <f t="shared" si="1"/>
        <v>75</v>
      </c>
      <c r="L57" s="32"/>
    </row>
    <row r="58" spans="1:12">
      <c r="B58" s="29"/>
      <c r="C58" s="29" t="s">
        <v>28</v>
      </c>
      <c r="D58" s="30" t="s">
        <v>133</v>
      </c>
      <c r="E58" s="31" t="s">
        <v>134</v>
      </c>
      <c r="F58" s="2">
        <v>1</v>
      </c>
      <c r="G58" s="2">
        <v>1</v>
      </c>
      <c r="H58" s="2">
        <v>1</v>
      </c>
      <c r="I58" s="6">
        <v>1</v>
      </c>
      <c r="J58" s="5">
        <f t="shared" si="0"/>
        <v>4</v>
      </c>
      <c r="K58" s="33">
        <f t="shared" si="1"/>
        <v>100</v>
      </c>
      <c r="L58" s="32"/>
    </row>
    <row r="59" spans="1:12">
      <c r="A59" s="37"/>
      <c r="B59" s="29"/>
      <c r="C59" s="29" t="s">
        <v>29</v>
      </c>
      <c r="D59" s="30" t="s">
        <v>135</v>
      </c>
      <c r="E59" s="31" t="s">
        <v>136</v>
      </c>
      <c r="F59" s="2">
        <v>1</v>
      </c>
      <c r="G59" s="2">
        <v>1</v>
      </c>
      <c r="H59" s="2">
        <v>1</v>
      </c>
      <c r="I59" s="6">
        <v>0</v>
      </c>
      <c r="J59" s="5">
        <f t="shared" si="0"/>
        <v>3</v>
      </c>
      <c r="K59" s="33">
        <f t="shared" si="1"/>
        <v>75</v>
      </c>
      <c r="L59" s="32"/>
    </row>
    <row r="60" spans="1:12">
      <c r="B60" s="29"/>
      <c r="C60" s="29" t="s">
        <v>137</v>
      </c>
      <c r="D60" s="30" t="s">
        <v>138</v>
      </c>
      <c r="E60" s="31" t="s">
        <v>139</v>
      </c>
      <c r="F60" s="2">
        <v>1</v>
      </c>
      <c r="G60" s="2">
        <v>1</v>
      </c>
      <c r="H60" s="2">
        <v>1</v>
      </c>
      <c r="I60" s="6">
        <v>1</v>
      </c>
      <c r="J60" s="5">
        <f t="shared" si="0"/>
        <v>4</v>
      </c>
      <c r="K60" s="33">
        <f t="shared" si="1"/>
        <v>100</v>
      </c>
      <c r="L60" s="32"/>
    </row>
    <row r="61" spans="1:12">
      <c r="B61" s="29"/>
      <c r="C61" s="29" t="s">
        <v>28</v>
      </c>
      <c r="D61" s="30" t="s">
        <v>140</v>
      </c>
      <c r="E61" s="31" t="s">
        <v>141</v>
      </c>
      <c r="F61" s="2">
        <v>1</v>
      </c>
      <c r="G61" s="2">
        <v>0</v>
      </c>
      <c r="H61" s="2">
        <v>0</v>
      </c>
      <c r="I61" s="6">
        <v>1</v>
      </c>
      <c r="J61" s="5">
        <f t="shared" si="0"/>
        <v>2</v>
      </c>
      <c r="K61" s="33">
        <f t="shared" si="1"/>
        <v>50</v>
      </c>
      <c r="L61" s="32"/>
    </row>
    <row r="62" spans="1:12">
      <c r="B62" s="29"/>
      <c r="C62" s="29" t="s">
        <v>28</v>
      </c>
      <c r="D62" s="30" t="s">
        <v>142</v>
      </c>
      <c r="E62" s="31" t="s">
        <v>143</v>
      </c>
      <c r="F62" s="2">
        <v>1</v>
      </c>
      <c r="G62" s="2">
        <v>1</v>
      </c>
      <c r="H62" s="2">
        <v>1</v>
      </c>
      <c r="I62" s="6">
        <v>1</v>
      </c>
      <c r="J62" s="5">
        <f t="shared" si="0"/>
        <v>4</v>
      </c>
      <c r="K62" s="33">
        <f t="shared" si="1"/>
        <v>100</v>
      </c>
      <c r="L62" s="32"/>
    </row>
    <row r="63" spans="1:12">
      <c r="B63" s="29"/>
      <c r="C63" s="29" t="s">
        <v>29</v>
      </c>
      <c r="D63" s="30" t="s">
        <v>144</v>
      </c>
      <c r="E63" s="31" t="s">
        <v>145</v>
      </c>
      <c r="F63" s="2">
        <v>1</v>
      </c>
      <c r="G63" s="2">
        <v>1</v>
      </c>
      <c r="H63" s="2">
        <v>1</v>
      </c>
      <c r="I63" s="6">
        <v>1</v>
      </c>
      <c r="J63" s="5">
        <f t="shared" si="0"/>
        <v>4</v>
      </c>
      <c r="K63" s="33">
        <f t="shared" si="1"/>
        <v>100</v>
      </c>
      <c r="L63" s="32"/>
    </row>
    <row r="64" spans="1:12">
      <c r="B64" s="29"/>
      <c r="C64" s="29" t="s">
        <v>29</v>
      </c>
      <c r="D64" s="30" t="s">
        <v>146</v>
      </c>
      <c r="E64" s="31" t="s">
        <v>147</v>
      </c>
      <c r="F64" s="2">
        <v>1</v>
      </c>
      <c r="G64" s="2">
        <v>1</v>
      </c>
      <c r="H64" s="2">
        <v>1</v>
      </c>
      <c r="I64" s="6">
        <v>1</v>
      </c>
      <c r="J64" s="5">
        <f t="shared" si="0"/>
        <v>4</v>
      </c>
      <c r="K64" s="33">
        <f t="shared" si="1"/>
        <v>100</v>
      </c>
      <c r="L64" s="32"/>
    </row>
    <row r="65" spans="1:13">
      <c r="B65" s="29"/>
      <c r="C65" s="29" t="s">
        <v>40</v>
      </c>
      <c r="D65" s="30" t="s">
        <v>148</v>
      </c>
      <c r="E65" s="31" t="s">
        <v>149</v>
      </c>
      <c r="F65" s="2">
        <v>1</v>
      </c>
      <c r="G65" s="2">
        <v>1</v>
      </c>
      <c r="H65" s="2">
        <v>1</v>
      </c>
      <c r="I65" s="6">
        <v>1</v>
      </c>
      <c r="J65" s="5">
        <f t="shared" si="0"/>
        <v>4</v>
      </c>
      <c r="K65" s="33">
        <f t="shared" si="1"/>
        <v>100</v>
      </c>
      <c r="L65" s="32"/>
    </row>
    <row r="66" spans="1:13">
      <c r="B66" s="29"/>
      <c r="C66" s="29" t="s">
        <v>28</v>
      </c>
      <c r="D66" s="30" t="s">
        <v>150</v>
      </c>
      <c r="E66" s="31" t="s">
        <v>151</v>
      </c>
      <c r="F66" s="2">
        <v>1</v>
      </c>
      <c r="G66" s="2">
        <v>1</v>
      </c>
      <c r="H66" s="2">
        <v>1</v>
      </c>
      <c r="I66" s="6">
        <v>1</v>
      </c>
      <c r="J66" s="5">
        <f t="shared" si="0"/>
        <v>4</v>
      </c>
      <c r="K66" s="33">
        <f t="shared" si="1"/>
        <v>100</v>
      </c>
      <c r="L66" s="32"/>
    </row>
    <row r="67" spans="1:13">
      <c r="B67" s="29"/>
      <c r="C67" s="29" t="s">
        <v>29</v>
      </c>
      <c r="D67" s="30" t="s">
        <v>152</v>
      </c>
      <c r="E67" s="31" t="s">
        <v>153</v>
      </c>
      <c r="F67" s="2">
        <v>1</v>
      </c>
      <c r="G67" s="2">
        <v>1</v>
      </c>
      <c r="H67" s="2">
        <v>1</v>
      </c>
      <c r="I67" s="6">
        <v>1</v>
      </c>
      <c r="J67" s="5">
        <f t="shared" si="0"/>
        <v>4</v>
      </c>
      <c r="K67" s="33">
        <f t="shared" si="1"/>
        <v>100</v>
      </c>
      <c r="L67" s="32"/>
    </row>
    <row r="68" spans="1:13">
      <c r="B68" s="29"/>
      <c r="C68" s="29" t="s">
        <v>28</v>
      </c>
      <c r="D68" s="30" t="s">
        <v>154</v>
      </c>
      <c r="E68" s="31" t="s">
        <v>155</v>
      </c>
      <c r="F68" s="2">
        <v>1</v>
      </c>
      <c r="G68" s="2">
        <v>1</v>
      </c>
      <c r="H68" s="2">
        <v>1</v>
      </c>
      <c r="I68" s="6">
        <v>1</v>
      </c>
      <c r="J68" s="5">
        <f t="shared" ref="J68:J101" si="2">SUM(F68:I68)</f>
        <v>4</v>
      </c>
      <c r="K68" s="33">
        <f t="shared" ref="K68:K101" si="3">J68/4*100</f>
        <v>100</v>
      </c>
      <c r="L68" s="32"/>
    </row>
    <row r="69" spans="1:13">
      <c r="B69" s="29"/>
      <c r="C69" s="29" t="s">
        <v>29</v>
      </c>
      <c r="D69" s="30" t="s">
        <v>156</v>
      </c>
      <c r="E69" s="31" t="s">
        <v>157</v>
      </c>
      <c r="F69" s="2">
        <v>1</v>
      </c>
      <c r="G69" s="2">
        <v>1</v>
      </c>
      <c r="H69" s="2">
        <v>1</v>
      </c>
      <c r="I69" s="6">
        <v>1</v>
      </c>
      <c r="J69" s="5">
        <f t="shared" si="2"/>
        <v>4</v>
      </c>
      <c r="K69" s="33">
        <f t="shared" si="3"/>
        <v>100</v>
      </c>
      <c r="L69" s="32"/>
    </row>
    <row r="70" spans="1:13">
      <c r="B70" s="29"/>
      <c r="C70" s="29" t="s">
        <v>40</v>
      </c>
      <c r="D70" s="30" t="s">
        <v>131</v>
      </c>
      <c r="E70" s="31" t="s">
        <v>158</v>
      </c>
      <c r="F70" s="2">
        <v>1</v>
      </c>
      <c r="G70" s="2">
        <v>1</v>
      </c>
      <c r="H70" s="2">
        <v>1</v>
      </c>
      <c r="I70" s="6">
        <v>1</v>
      </c>
      <c r="J70" s="5">
        <f t="shared" si="2"/>
        <v>4</v>
      </c>
      <c r="K70" s="33">
        <f t="shared" si="3"/>
        <v>100</v>
      </c>
      <c r="L70" s="32"/>
    </row>
    <row r="71" spans="1:13">
      <c r="B71" s="29"/>
      <c r="C71" s="29" t="s">
        <v>28</v>
      </c>
      <c r="D71" s="30" t="s">
        <v>159</v>
      </c>
      <c r="E71" s="31" t="s">
        <v>160</v>
      </c>
      <c r="F71" s="2">
        <v>1</v>
      </c>
      <c r="G71" s="2">
        <v>1</v>
      </c>
      <c r="H71" s="2">
        <v>1</v>
      </c>
      <c r="I71" s="6">
        <v>1</v>
      </c>
      <c r="J71" s="5">
        <f t="shared" si="2"/>
        <v>4</v>
      </c>
      <c r="K71" s="33">
        <f t="shared" si="3"/>
        <v>100</v>
      </c>
      <c r="L71" s="32"/>
    </row>
    <row r="72" spans="1:13">
      <c r="B72" s="29"/>
      <c r="C72" s="29" t="s">
        <v>28</v>
      </c>
      <c r="D72" s="30" t="s">
        <v>161</v>
      </c>
      <c r="E72" s="31" t="s">
        <v>162</v>
      </c>
      <c r="F72" s="2">
        <v>1</v>
      </c>
      <c r="G72" s="2">
        <v>1</v>
      </c>
      <c r="H72" s="2">
        <v>1</v>
      </c>
      <c r="I72" s="6">
        <v>1</v>
      </c>
      <c r="J72" s="5">
        <f t="shared" si="2"/>
        <v>4</v>
      </c>
      <c r="K72" s="33">
        <f t="shared" si="3"/>
        <v>100</v>
      </c>
      <c r="L72" s="32"/>
    </row>
    <row r="73" spans="1:13">
      <c r="B73" s="29"/>
      <c r="C73" s="29" t="s">
        <v>28</v>
      </c>
      <c r="D73" s="30" t="s">
        <v>163</v>
      </c>
      <c r="E73" s="31" t="s">
        <v>164</v>
      </c>
      <c r="F73" s="2">
        <v>1</v>
      </c>
      <c r="G73" s="2">
        <v>1</v>
      </c>
      <c r="H73" s="2">
        <v>1</v>
      </c>
      <c r="I73" s="6">
        <v>1</v>
      </c>
      <c r="J73" s="5">
        <f t="shared" si="2"/>
        <v>4</v>
      </c>
      <c r="K73" s="33">
        <f t="shared" si="3"/>
        <v>100</v>
      </c>
      <c r="L73" s="32"/>
    </row>
    <row r="74" spans="1:13">
      <c r="A74" s="36"/>
      <c r="B74" s="29"/>
      <c r="C74" s="29" t="s">
        <v>29</v>
      </c>
      <c r="D74" s="30" t="s">
        <v>165</v>
      </c>
      <c r="E74" s="31" t="s">
        <v>166</v>
      </c>
      <c r="F74" s="2">
        <v>1</v>
      </c>
      <c r="G74" s="2">
        <v>1</v>
      </c>
      <c r="H74" s="2">
        <v>1</v>
      </c>
      <c r="I74" s="6">
        <v>1</v>
      </c>
      <c r="J74" s="5">
        <f t="shared" si="2"/>
        <v>4</v>
      </c>
      <c r="K74" s="33">
        <f t="shared" si="3"/>
        <v>100</v>
      </c>
      <c r="L74" s="32"/>
      <c r="M74" s="7"/>
    </row>
    <row r="75" spans="1:13">
      <c r="B75" s="29"/>
      <c r="C75" s="29" t="s">
        <v>28</v>
      </c>
      <c r="D75" s="30" t="s">
        <v>167</v>
      </c>
      <c r="E75" s="31" t="s">
        <v>168</v>
      </c>
      <c r="F75" s="2">
        <v>1</v>
      </c>
      <c r="G75" s="2">
        <v>1</v>
      </c>
      <c r="H75" s="2">
        <v>1</v>
      </c>
      <c r="I75" s="6">
        <v>1</v>
      </c>
      <c r="J75" s="5">
        <f t="shared" si="2"/>
        <v>4</v>
      </c>
      <c r="K75" s="33">
        <f t="shared" si="3"/>
        <v>100</v>
      </c>
      <c r="L75" s="32"/>
    </row>
    <row r="76" spans="1:13">
      <c r="B76" s="29"/>
      <c r="C76" s="29" t="s">
        <v>28</v>
      </c>
      <c r="D76" s="30" t="s">
        <v>169</v>
      </c>
      <c r="E76" s="31" t="s">
        <v>170</v>
      </c>
      <c r="F76" s="2">
        <v>1</v>
      </c>
      <c r="G76" s="2">
        <v>1</v>
      </c>
      <c r="H76" s="2">
        <v>1</v>
      </c>
      <c r="I76" s="6">
        <v>1</v>
      </c>
      <c r="J76" s="5">
        <f t="shared" si="2"/>
        <v>4</v>
      </c>
      <c r="K76" s="33">
        <f t="shared" si="3"/>
        <v>100</v>
      </c>
      <c r="L76" s="32"/>
    </row>
    <row r="77" spans="1:13">
      <c r="B77" s="29"/>
      <c r="C77" s="29" t="s">
        <v>29</v>
      </c>
      <c r="D77" s="30" t="s">
        <v>172</v>
      </c>
      <c r="E77" s="31" t="s">
        <v>171</v>
      </c>
      <c r="F77" s="2">
        <v>1</v>
      </c>
      <c r="G77" s="2">
        <v>1</v>
      </c>
      <c r="H77" s="2">
        <v>1</v>
      </c>
      <c r="I77" s="6">
        <v>1</v>
      </c>
      <c r="J77" s="5">
        <f t="shared" si="2"/>
        <v>4</v>
      </c>
      <c r="K77" s="33">
        <f t="shared" si="3"/>
        <v>100</v>
      </c>
      <c r="L77" s="32"/>
    </row>
    <row r="78" spans="1:13">
      <c r="B78" s="29"/>
      <c r="C78" s="29" t="s">
        <v>29</v>
      </c>
      <c r="D78" s="30" t="s">
        <v>173</v>
      </c>
      <c r="E78" s="31" t="s">
        <v>174</v>
      </c>
      <c r="F78" s="2">
        <v>1</v>
      </c>
      <c r="G78" s="2">
        <v>1</v>
      </c>
      <c r="H78" s="2">
        <v>0</v>
      </c>
      <c r="I78" s="6">
        <v>1</v>
      </c>
      <c r="J78" s="5">
        <f t="shared" si="2"/>
        <v>3</v>
      </c>
      <c r="K78" s="33">
        <f t="shared" si="3"/>
        <v>75</v>
      </c>
      <c r="L78" s="32"/>
    </row>
    <row r="79" spans="1:13">
      <c r="B79" s="29"/>
      <c r="C79" s="29" t="s">
        <v>28</v>
      </c>
      <c r="D79" s="30" t="s">
        <v>175</v>
      </c>
      <c r="E79" s="31" t="s">
        <v>176</v>
      </c>
      <c r="F79" s="2">
        <v>1</v>
      </c>
      <c r="G79" s="2">
        <v>1</v>
      </c>
      <c r="H79" s="2">
        <v>1</v>
      </c>
      <c r="I79" s="6">
        <v>1</v>
      </c>
      <c r="J79" s="5">
        <f t="shared" si="2"/>
        <v>4</v>
      </c>
      <c r="K79" s="47" t="s">
        <v>200</v>
      </c>
      <c r="L79" s="32"/>
    </row>
    <row r="80" spans="1:13">
      <c r="B80" s="29"/>
      <c r="C80" s="29" t="s">
        <v>29</v>
      </c>
      <c r="D80" s="30" t="s">
        <v>177</v>
      </c>
      <c r="E80" s="31" t="s">
        <v>178</v>
      </c>
      <c r="F80" s="2">
        <v>1</v>
      </c>
      <c r="G80" s="2">
        <v>1</v>
      </c>
      <c r="H80" s="2">
        <v>1</v>
      </c>
      <c r="I80" s="6">
        <v>0</v>
      </c>
      <c r="J80" s="5">
        <f t="shared" si="2"/>
        <v>3</v>
      </c>
      <c r="K80" s="33">
        <f t="shared" si="3"/>
        <v>75</v>
      </c>
      <c r="L80" s="32"/>
    </row>
    <row r="81" spans="2:12">
      <c r="B81" s="29"/>
      <c r="C81" s="29" t="s">
        <v>28</v>
      </c>
      <c r="D81" s="30" t="s">
        <v>179</v>
      </c>
      <c r="E81" s="31" t="s">
        <v>180</v>
      </c>
      <c r="F81" s="2">
        <v>1</v>
      </c>
      <c r="G81" s="2">
        <v>1</v>
      </c>
      <c r="H81" s="2">
        <v>0</v>
      </c>
      <c r="I81" s="6">
        <v>0</v>
      </c>
      <c r="J81" s="5">
        <f t="shared" si="2"/>
        <v>2</v>
      </c>
      <c r="K81" s="33">
        <f t="shared" si="3"/>
        <v>50</v>
      </c>
      <c r="L81" s="32"/>
    </row>
    <row r="82" spans="2:12">
      <c r="B82" s="29"/>
      <c r="C82" s="29" t="s">
        <v>28</v>
      </c>
      <c r="D82" s="30" t="s">
        <v>181</v>
      </c>
      <c r="E82" s="31" t="s">
        <v>182</v>
      </c>
      <c r="F82" s="2">
        <v>1</v>
      </c>
      <c r="G82" s="2">
        <v>1</v>
      </c>
      <c r="H82" s="2">
        <v>1</v>
      </c>
      <c r="I82" s="6">
        <v>1</v>
      </c>
      <c r="J82" s="5">
        <f t="shared" si="2"/>
        <v>4</v>
      </c>
      <c r="K82" s="33">
        <f t="shared" si="3"/>
        <v>100</v>
      </c>
      <c r="L82" s="32"/>
    </row>
    <row r="83" spans="2:12">
      <c r="B83" s="29"/>
      <c r="C83" s="29" t="s">
        <v>28</v>
      </c>
      <c r="D83" s="30" t="s">
        <v>183</v>
      </c>
      <c r="E83" s="31" t="s">
        <v>184</v>
      </c>
      <c r="F83" s="2">
        <v>1</v>
      </c>
      <c r="G83" s="2">
        <v>1</v>
      </c>
      <c r="H83" s="2">
        <v>1</v>
      </c>
      <c r="I83" s="6">
        <v>1</v>
      </c>
      <c r="J83" s="5">
        <f t="shared" si="2"/>
        <v>4</v>
      </c>
      <c r="K83" s="33">
        <f t="shared" si="3"/>
        <v>100</v>
      </c>
      <c r="L83" s="32"/>
    </row>
    <row r="84" spans="2:12">
      <c r="B84" s="29"/>
      <c r="C84" s="29" t="s">
        <v>28</v>
      </c>
      <c r="D84" s="30" t="s">
        <v>185</v>
      </c>
      <c r="E84" s="31" t="s">
        <v>186</v>
      </c>
      <c r="F84" s="2">
        <v>1</v>
      </c>
      <c r="G84" s="2">
        <v>1</v>
      </c>
      <c r="H84" s="2">
        <v>1</v>
      </c>
      <c r="I84" s="6">
        <v>1</v>
      </c>
      <c r="J84" s="5">
        <f t="shared" si="2"/>
        <v>4</v>
      </c>
      <c r="K84" s="33">
        <f t="shared" si="3"/>
        <v>100</v>
      </c>
      <c r="L84" s="32"/>
    </row>
    <row r="85" spans="2:12">
      <c r="B85" s="29"/>
      <c r="C85" s="29" t="s">
        <v>28</v>
      </c>
      <c r="D85" s="30" t="s">
        <v>187</v>
      </c>
      <c r="E85" s="31" t="s">
        <v>188</v>
      </c>
      <c r="F85" s="2">
        <v>1</v>
      </c>
      <c r="G85" s="2">
        <v>1</v>
      </c>
      <c r="H85" s="2">
        <v>1</v>
      </c>
      <c r="I85" s="6">
        <v>1</v>
      </c>
      <c r="J85" s="5">
        <f t="shared" si="2"/>
        <v>4</v>
      </c>
      <c r="K85" s="33">
        <f t="shared" si="3"/>
        <v>100</v>
      </c>
      <c r="L85" s="32"/>
    </row>
    <row r="86" spans="2:12">
      <c r="B86" s="29"/>
      <c r="C86" s="29" t="s">
        <v>29</v>
      </c>
      <c r="D86" s="30" t="s">
        <v>190</v>
      </c>
      <c r="E86" s="31" t="s">
        <v>191</v>
      </c>
      <c r="F86" s="2">
        <v>1</v>
      </c>
      <c r="G86" s="2">
        <v>0</v>
      </c>
      <c r="H86" s="2">
        <v>0</v>
      </c>
      <c r="I86" s="6">
        <v>0</v>
      </c>
      <c r="J86" s="5">
        <f t="shared" si="2"/>
        <v>1</v>
      </c>
      <c r="K86" s="33">
        <f t="shared" si="3"/>
        <v>25</v>
      </c>
      <c r="L86" s="32"/>
    </row>
    <row r="87" spans="2:12">
      <c r="B87" s="29"/>
      <c r="C87" s="29" t="s">
        <v>29</v>
      </c>
      <c r="D87" s="30" t="s">
        <v>192</v>
      </c>
      <c r="E87" s="31" t="s">
        <v>193</v>
      </c>
      <c r="F87" s="2">
        <v>1</v>
      </c>
      <c r="G87" s="2">
        <v>1</v>
      </c>
      <c r="H87" s="2">
        <v>1</v>
      </c>
      <c r="I87" s="6">
        <v>0</v>
      </c>
      <c r="J87" s="5">
        <f t="shared" si="2"/>
        <v>3</v>
      </c>
      <c r="K87" s="33">
        <f t="shared" si="3"/>
        <v>75</v>
      </c>
      <c r="L87" s="32"/>
    </row>
    <row r="88" spans="2:12">
      <c r="B88" s="29"/>
      <c r="C88" s="29" t="s">
        <v>29</v>
      </c>
      <c r="D88" s="30" t="s">
        <v>195</v>
      </c>
      <c r="E88" s="31" t="s">
        <v>196</v>
      </c>
      <c r="F88" s="2">
        <v>0</v>
      </c>
      <c r="G88" s="2">
        <v>0</v>
      </c>
      <c r="H88" s="2">
        <v>1</v>
      </c>
      <c r="I88" s="6">
        <v>1</v>
      </c>
      <c r="J88" s="5">
        <f t="shared" si="2"/>
        <v>2</v>
      </c>
      <c r="K88" s="33">
        <f t="shared" si="3"/>
        <v>50</v>
      </c>
      <c r="L88" s="32"/>
    </row>
    <row r="89" spans="2:12">
      <c r="B89" s="29"/>
      <c r="C89" s="29" t="s">
        <v>28</v>
      </c>
      <c r="D89" s="30" t="s">
        <v>197</v>
      </c>
      <c r="E89" s="31" t="s">
        <v>198</v>
      </c>
      <c r="F89" s="2">
        <v>0</v>
      </c>
      <c r="G89" s="2">
        <v>0</v>
      </c>
      <c r="H89" s="2">
        <v>1</v>
      </c>
      <c r="I89" s="6">
        <v>1</v>
      </c>
      <c r="J89" s="5">
        <f t="shared" si="2"/>
        <v>2</v>
      </c>
      <c r="K89" s="33">
        <f t="shared" si="3"/>
        <v>50</v>
      </c>
      <c r="L89" s="32"/>
    </row>
    <row r="90" spans="2:12">
      <c r="B90" s="29"/>
      <c r="C90" s="29" t="s">
        <v>28</v>
      </c>
      <c r="D90" s="30" t="s">
        <v>199</v>
      </c>
      <c r="E90" s="31"/>
      <c r="F90" s="2">
        <v>0</v>
      </c>
      <c r="G90" s="2">
        <v>0</v>
      </c>
      <c r="H90" s="2">
        <v>1</v>
      </c>
      <c r="I90" s="6">
        <v>0</v>
      </c>
      <c r="J90" s="5">
        <f t="shared" si="2"/>
        <v>1</v>
      </c>
      <c r="K90" s="33">
        <f t="shared" si="3"/>
        <v>25</v>
      </c>
      <c r="L90" s="32"/>
    </row>
    <row r="91" spans="2:12">
      <c r="B91" s="29"/>
      <c r="C91" s="29"/>
      <c r="D91" s="30"/>
      <c r="E91" s="31"/>
      <c r="F91" s="2"/>
      <c r="G91" s="2"/>
      <c r="H91" s="2"/>
      <c r="I91" s="6"/>
      <c r="J91" s="5">
        <f t="shared" si="2"/>
        <v>0</v>
      </c>
      <c r="K91" s="33">
        <f t="shared" si="3"/>
        <v>0</v>
      </c>
      <c r="L91" s="32"/>
    </row>
    <row r="92" spans="2:12">
      <c r="B92" s="29"/>
      <c r="C92" s="29"/>
      <c r="D92" s="30"/>
      <c r="E92" s="31"/>
      <c r="F92" s="2"/>
      <c r="G92" s="2"/>
      <c r="H92" s="2"/>
      <c r="I92" s="6"/>
      <c r="J92" s="5">
        <f t="shared" si="2"/>
        <v>0</v>
      </c>
      <c r="K92" s="33">
        <f t="shared" si="3"/>
        <v>0</v>
      </c>
      <c r="L92" s="32"/>
    </row>
    <row r="93" spans="2:12">
      <c r="B93" s="29"/>
      <c r="C93" s="29"/>
      <c r="D93" s="30"/>
      <c r="E93" s="31"/>
      <c r="F93" s="2"/>
      <c r="G93" s="2"/>
      <c r="H93" s="2"/>
      <c r="I93" s="6"/>
      <c r="J93" s="5">
        <f t="shared" si="2"/>
        <v>0</v>
      </c>
      <c r="K93" s="33">
        <f t="shared" si="3"/>
        <v>0</v>
      </c>
      <c r="L93" s="32"/>
    </row>
    <row r="94" spans="2:12">
      <c r="B94" s="29"/>
      <c r="C94" s="29"/>
      <c r="D94" s="30"/>
      <c r="E94" s="31"/>
      <c r="F94" s="2"/>
      <c r="G94" s="2"/>
      <c r="H94" s="2"/>
      <c r="I94" s="6"/>
      <c r="J94" s="5">
        <f t="shared" si="2"/>
        <v>0</v>
      </c>
      <c r="K94" s="33">
        <f t="shared" si="3"/>
        <v>0</v>
      </c>
      <c r="L94" s="32"/>
    </row>
    <row r="95" spans="2:12">
      <c r="B95" s="29"/>
      <c r="C95" s="29"/>
      <c r="D95" s="30"/>
      <c r="E95" s="31"/>
      <c r="F95" s="2"/>
      <c r="G95" s="2"/>
      <c r="H95" s="2"/>
      <c r="I95" s="6"/>
      <c r="J95" s="5">
        <f t="shared" si="2"/>
        <v>0</v>
      </c>
      <c r="K95" s="33">
        <f t="shared" si="3"/>
        <v>0</v>
      </c>
      <c r="L95" s="32"/>
    </row>
    <row r="96" spans="2:12">
      <c r="B96" s="29"/>
      <c r="C96" s="29"/>
      <c r="D96" s="30"/>
      <c r="E96" s="31"/>
      <c r="F96" s="2"/>
      <c r="G96" s="2"/>
      <c r="H96" s="2"/>
      <c r="I96" s="6"/>
      <c r="J96" s="5">
        <f t="shared" si="2"/>
        <v>0</v>
      </c>
      <c r="K96" s="33">
        <f t="shared" si="3"/>
        <v>0</v>
      </c>
      <c r="L96" s="32"/>
    </row>
    <row r="97" spans="2:12">
      <c r="B97" s="29"/>
      <c r="C97" s="29"/>
      <c r="D97" s="30"/>
      <c r="E97" s="31"/>
      <c r="F97" s="2"/>
      <c r="G97" s="2"/>
      <c r="H97" s="2"/>
      <c r="I97" s="6"/>
      <c r="J97" s="5">
        <f t="shared" si="2"/>
        <v>0</v>
      </c>
      <c r="K97" s="33">
        <f t="shared" si="3"/>
        <v>0</v>
      </c>
      <c r="L97" s="32"/>
    </row>
    <row r="98" spans="2:12">
      <c r="B98" s="29"/>
      <c r="C98" s="29"/>
      <c r="D98" s="30"/>
      <c r="E98" s="31"/>
      <c r="F98" s="2"/>
      <c r="G98" s="2"/>
      <c r="H98" s="2"/>
      <c r="I98" s="6"/>
      <c r="J98" s="5">
        <f t="shared" si="2"/>
        <v>0</v>
      </c>
      <c r="K98" s="33">
        <f t="shared" si="3"/>
        <v>0</v>
      </c>
      <c r="L98" s="32"/>
    </row>
    <row r="99" spans="2:12">
      <c r="B99" s="29"/>
      <c r="C99" s="29"/>
      <c r="D99" s="30"/>
      <c r="E99" s="31"/>
      <c r="F99" s="2"/>
      <c r="G99" s="2"/>
      <c r="H99" s="2"/>
      <c r="I99" s="6"/>
      <c r="J99" s="5">
        <f t="shared" si="2"/>
        <v>0</v>
      </c>
      <c r="K99" s="33">
        <f t="shared" si="3"/>
        <v>0</v>
      </c>
      <c r="L99" s="32"/>
    </row>
    <row r="100" spans="2:12">
      <c r="B100" s="29"/>
      <c r="C100" s="29"/>
      <c r="D100" s="30"/>
      <c r="E100" s="31"/>
      <c r="F100" s="2"/>
      <c r="G100" s="2"/>
      <c r="H100" s="2"/>
      <c r="I100" s="6"/>
      <c r="J100" s="5">
        <f t="shared" si="2"/>
        <v>0</v>
      </c>
      <c r="K100" s="33">
        <f t="shared" si="3"/>
        <v>0</v>
      </c>
      <c r="L100" s="32"/>
    </row>
    <row r="101" spans="2:12">
      <c r="B101" s="29"/>
      <c r="C101" s="29"/>
      <c r="D101" s="30"/>
      <c r="E101" s="31"/>
      <c r="F101" s="2"/>
      <c r="G101" s="2"/>
      <c r="H101" s="2"/>
      <c r="I101" s="6"/>
      <c r="J101" s="5">
        <f t="shared" si="2"/>
        <v>0</v>
      </c>
      <c r="K101" s="33">
        <f t="shared" si="3"/>
        <v>0</v>
      </c>
      <c r="L101" s="32"/>
    </row>
    <row r="104" spans="2:12">
      <c r="B104" s="39" t="s">
        <v>22</v>
      </c>
      <c r="C104" s="40"/>
      <c r="D104" s="40"/>
      <c r="E104" s="40"/>
    </row>
  </sheetData>
  <sortState ref="A5:AK82">
    <sortCondition ref="B5:B82"/>
  </sortState>
  <mergeCells count="1">
    <mergeCell ref="B104:E104"/>
  </mergeCells>
  <phoneticPr fontId="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O35"/>
  <sheetViews>
    <sheetView workbookViewId="0">
      <selection activeCell="G4" sqref="G4"/>
    </sheetView>
  </sheetViews>
  <sheetFormatPr defaultRowHeight="15"/>
  <cols>
    <col min="4" max="4" width="24.28515625" customWidth="1"/>
  </cols>
  <sheetData>
    <row r="4" spans="2: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2: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>
      <c r="B14" s="19"/>
      <c r="C14" s="19"/>
      <c r="D14" s="1"/>
      <c r="E14" s="1"/>
      <c r="F14" s="1"/>
      <c r="G14" s="1"/>
      <c r="H14" s="1"/>
      <c r="I14" s="1"/>
      <c r="J14" s="1"/>
      <c r="K14" s="1"/>
      <c r="L14" s="1"/>
      <c r="M14" s="1"/>
      <c r="N14" s="41" t="s">
        <v>17</v>
      </c>
      <c r="O14" s="42"/>
    </row>
    <row r="15" spans="2:15">
      <c r="B15" s="1"/>
      <c r="C15" s="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2"/>
      <c r="O15" s="23"/>
    </row>
    <row r="16" spans="2: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2" t="s">
        <v>16</v>
      </c>
      <c r="O16" s="23" t="e">
        <f>COUNTIF(Scores!#REF!,"A")</f>
        <v>#REF!</v>
      </c>
    </row>
    <row r="17" spans="2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2" t="s">
        <v>15</v>
      </c>
      <c r="O17" s="23" t="e">
        <f>COUNTIF(Scores!#REF!,"B+")</f>
        <v>#REF!</v>
      </c>
    </row>
    <row r="18" spans="2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2" t="s">
        <v>10</v>
      </c>
      <c r="O18" s="23" t="e">
        <f>COUNTIF(Scores!#REF!,"B")</f>
        <v>#REF!</v>
      </c>
    </row>
    <row r="19" spans="2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2" t="s">
        <v>11</v>
      </c>
      <c r="O19" s="23" t="e">
        <f>COUNTIF(Scores!#REF!,"C+")</f>
        <v>#REF!</v>
      </c>
    </row>
    <row r="20" spans="2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2" t="s">
        <v>12</v>
      </c>
      <c r="O20" s="23" t="e">
        <f>COUNTIF(Scores!#REF!,"C")</f>
        <v>#REF!</v>
      </c>
    </row>
    <row r="21" spans="2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2" t="s">
        <v>13</v>
      </c>
      <c r="O21" s="23" t="e">
        <f>COUNTIF(Scores!#REF!,"D+")</f>
        <v>#REF!</v>
      </c>
    </row>
    <row r="22" spans="2:15">
      <c r="B22" s="1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2" t="s">
        <v>25</v>
      </c>
      <c r="O22" s="23" t="e">
        <f>COUNTIF(Scores!#REF!,"D")</f>
        <v>#REF!</v>
      </c>
    </row>
    <row r="23" spans="2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2" t="s">
        <v>14</v>
      </c>
      <c r="O23" s="23" t="e">
        <f>COUNTIF(Scores!#REF!,"FAIL")</f>
        <v>#REF!</v>
      </c>
    </row>
    <row r="24" spans="2:15" ht="15.75" thickBo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4" t="s">
        <v>18</v>
      </c>
      <c r="O24" s="25" t="e">
        <f>COUNTIF(Scores!#REF!,"I")</f>
        <v>#REF!</v>
      </c>
    </row>
    <row r="25" spans="2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>
      <c r="B31" s="44" t="s">
        <v>24</v>
      </c>
      <c r="C31" s="45"/>
      <c r="D31" s="46"/>
      <c r="E31" s="21" t="e">
        <f>AVERAGE(Scores!#REF!)</f>
        <v>#REF!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>
      <c r="B32" s="43" t="s">
        <v>23</v>
      </c>
      <c r="C32" s="43"/>
      <c r="D32" s="43"/>
      <c r="E32" s="26" t="e">
        <f>AVERAGE(Scores!#REF!)</f>
        <v>#REF!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27" t="s">
        <v>21</v>
      </c>
      <c r="C33" s="27"/>
      <c r="D33" s="27"/>
      <c r="E33" s="27"/>
      <c r="F33" s="27"/>
      <c r="G33" s="27"/>
      <c r="H33" s="27"/>
      <c r="I33" s="1"/>
      <c r="J33" s="1"/>
      <c r="K33" s="1"/>
      <c r="L33" s="1"/>
      <c r="M33" s="1"/>
      <c r="N33" s="1"/>
      <c r="O33" s="1"/>
    </row>
    <row r="34" spans="2:15">
      <c r="B34" s="1"/>
      <c r="N34" s="1"/>
      <c r="O34" s="1"/>
    </row>
    <row r="35" spans="2:15">
      <c r="K35" s="1"/>
    </row>
  </sheetData>
  <mergeCells count="3">
    <mergeCell ref="N14:O14"/>
    <mergeCell ref="B32:D32"/>
    <mergeCell ref="B31:D3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nmb</cp:lastModifiedBy>
  <dcterms:created xsi:type="dcterms:W3CDTF">2009-12-15T00:51:19Z</dcterms:created>
  <dcterms:modified xsi:type="dcterms:W3CDTF">2015-07-19T06:46:15Z</dcterms:modified>
</cp:coreProperties>
</file>